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FORMATO" sheetId="1" r:id="rId1"/>
    <sheet name="CONTROL DE CAMBIOS" sheetId="2" r:id="rId2"/>
    <sheet name="Cumplimiento Cronograma" sheetId="3" r:id="rId3"/>
    <sheet name="PLANTILLAS" sheetId="4" state="hidden" r:id="rId4"/>
    <sheet name="Anexo 1- Matriz de Riesgos" sheetId="5" r:id="rId5"/>
    <sheet name="Anexo 3 - SG SST"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0" hidden="1">'FORMATO'!$C$10:$F$60</definedName>
    <definedName name="A" localSheetId="5">#REF!</definedName>
    <definedName name="A" localSheetId="0">#REF!</definedName>
    <definedName name="A">#REF!</definedName>
    <definedName name="actividad" localSheetId="5">#REF!</definedName>
    <definedName name="actividad" localSheetId="0">#REF!</definedName>
    <definedName name="actividad">#REF!</definedName>
    <definedName name="ACTOS" localSheetId="5">'[1]ACCIDENTE'!#REF!</definedName>
    <definedName name="ACTOS" localSheetId="0">'[1]ACCIDENTE'!#REF!</definedName>
    <definedName name="ACTOS">'[1]ACCIDENTE'!#REF!</definedName>
    <definedName name="admon_cali" localSheetId="5">'[2]Asesores'!#REF!</definedName>
    <definedName name="admon_cali" localSheetId="0">'[2]Asesores'!#REF!</definedName>
    <definedName name="admon_cali" localSheetId="3">'[3]Asesores'!#REF!</definedName>
    <definedName name="admon_cali">'[2]Asesores'!#REF!</definedName>
    <definedName name="AFECTADA" localSheetId="5">#REF!</definedName>
    <definedName name="AFECTADA" localSheetId="0">#REF!</definedName>
    <definedName name="AFECTADA">#REF!</definedName>
    <definedName name="AGENTE" localSheetId="5">'[1]ACCIDENTE'!#REF!</definedName>
    <definedName name="AGENTE" localSheetId="0">'[1]ACCIDENTE'!#REF!</definedName>
    <definedName name="AGENTE">'[1]ACCIDENTE'!#REF!</definedName>
    <definedName name="ALEXA" localSheetId="5">#REF!</definedName>
    <definedName name="ALEXA" localSheetId="0">#REF!</definedName>
    <definedName name="ALEXA">#REF!</definedName>
    <definedName name="ALEXANDRA" localSheetId="5">#REF!</definedName>
    <definedName name="ALEXANDRA" localSheetId="0">#REF!</definedName>
    <definedName name="ALEXANDRA">#REF!</definedName>
    <definedName name="APELLIDOS">'[4]REPORTE AT'!$C$10</definedName>
    <definedName name="Apoyo" localSheetId="5">#REF!</definedName>
    <definedName name="Apoyo" localSheetId="0">#REF!</definedName>
    <definedName name="Apoyo">#REF!</definedName>
    <definedName name="_xlnm.Print_Area" localSheetId="3">'PLANTILLAS'!$A$1:$F$131</definedName>
    <definedName name="Aspectos" localSheetId="5">#REF!</definedName>
    <definedName name="Aspectos" localSheetId="0">#REF!</definedName>
    <definedName name="Aspectos">#REF!</definedName>
    <definedName name="BESO" localSheetId="5">#REF!</definedName>
    <definedName name="BESO" localSheetId="0">#REF!</definedName>
    <definedName name="BESO">#REF!</definedName>
    <definedName name="BOTES" localSheetId="5">#REF!</definedName>
    <definedName name="BOTES" localSheetId="0">#REF!</definedName>
    <definedName name="BOTES">#REF!</definedName>
    <definedName name="Cargo" localSheetId="4">#REF!</definedName>
    <definedName name="cargo">'[4]REPORTE AT'!$C$13</definedName>
    <definedName name="CEDULA">'[4]REPORTE AT'!$C$11</definedName>
    <definedName name="co" localSheetId="5">#REF!</definedName>
    <definedName name="co" localSheetId="0">#REF!</definedName>
    <definedName name="co">#REF!</definedName>
    <definedName name="CONDICIONES" localSheetId="5">'[1]ACCIDENTE'!#REF!</definedName>
    <definedName name="CONDICIONES" localSheetId="0">'[1]ACCIDENTE'!#REF!</definedName>
    <definedName name="CONDICIONES">'[1]ACCIDENTE'!#REF!</definedName>
    <definedName name="consecuencia" localSheetId="5">#REF!</definedName>
    <definedName name="consecuencia" localSheetId="0">#REF!</definedName>
    <definedName name="consecuencia">#REF!</definedName>
    <definedName name="CUERPO" localSheetId="5">'[1]ACCIDENTE'!#REF!</definedName>
    <definedName name="CUERPO" localSheetId="0">'[1]ACCIDENTE'!#REF!</definedName>
    <definedName name="CUERPO">'[1]ACCIDENTE'!#REF!</definedName>
    <definedName name="DESCRIPCION">'[4]REPORTE AT'!$B$36</definedName>
    <definedName name="DIAS_DE_INCAPACIDAD" localSheetId="5">#REF!</definedName>
    <definedName name="DIAS_DE_INCAPACIDAD" localSheetId="0">#REF!</definedName>
    <definedName name="DIAS_DE_INCAPACIDAD">#REF!</definedName>
    <definedName name="dos" localSheetId="5">#REF!</definedName>
    <definedName name="dos" localSheetId="0">#REF!</definedName>
    <definedName name="dos">#REF!</definedName>
    <definedName name="DPABRIL">'[5]BASE DE DATOS INDUSTRIA SANTA C'!$Y$59:$Y$71</definedName>
    <definedName name="DPAGOSTO">'[5]BASE DE DATOS INDUSTRIA SANTA C'!$Y$96:$Y$116</definedName>
    <definedName name="DPENERO">'[5]BASE DE DATOS INDUSTRIA SANTA C'!$Y$2:$Y$21</definedName>
    <definedName name="DPFEBRERO">'[5]BASE DE DATOS INDUSTRIA SANTA C'!$Y$22:$Y$41</definedName>
    <definedName name="DPJULIO">'[5]BASE DE DATOS INDUSTRIA SANTA C'!$Y$90:$Y$95</definedName>
    <definedName name="DPJUNIO">'[5]BASE DE DATOS INDUSTRIA SANTA C'!$Y$78:$Y$89</definedName>
    <definedName name="DPMARZO">'[5]BASE DE DATOS INDUSTRIA SANTA C'!$Y$42:$Y$58</definedName>
    <definedName name="DPMAYO">'[5]BASE DE DATOS INDUSTRIA SANTA C'!$Y$72:$Y$77</definedName>
    <definedName name="DPSEPTIEMBRE">'[5]BASE DE DATOS INDUSTRIA SANTA C'!$Y$117:$Y$126</definedName>
    <definedName name="E.P." localSheetId="5">#REF!</definedName>
    <definedName name="E.P." localSheetId="0">#REF!</definedName>
    <definedName name="E.P.">#REF!</definedName>
    <definedName name="Excel_BuiltIn__FilterDatabase_2_1_1" localSheetId="5">#REF!</definedName>
    <definedName name="Excel_BuiltIn__FilterDatabase_2_1_1" localSheetId="0">#REF!</definedName>
    <definedName name="Excel_BuiltIn__FilterDatabase_2_1_1">#REF!</definedName>
    <definedName name="Excel_BuiltIn__FilterDatabase_2_1_1_1" localSheetId="5">#REF!</definedName>
    <definedName name="Excel_BuiltIn__FilterDatabase_2_1_1_1" localSheetId="0">#REF!</definedName>
    <definedName name="Excel_BuiltIn__FilterDatabase_2_1_1_1">#REF!</definedName>
    <definedName name="Excel_BuiltIn__FilterDatabase_2_1_1_1_1" localSheetId="5">#REF!</definedName>
    <definedName name="Excel_BuiltIn__FilterDatabase_2_1_1_1_1" localSheetId="0">#REF!</definedName>
    <definedName name="Excel_BuiltIn__FilterDatabase_2_1_1_1_1">#REF!</definedName>
    <definedName name="Excel_BuiltIn__FilterDatabase_2_1_1_1_1_1" localSheetId="5">#REF!</definedName>
    <definedName name="Excel_BuiltIn__FilterDatabase_2_1_1_1_1_1" localSheetId="0">#REF!</definedName>
    <definedName name="Excel_BuiltIn__FilterDatabase_2_1_1_1_1_1">#REF!</definedName>
    <definedName name="Excel_BuiltIn__FilterDatabase_2_2" localSheetId="5">#REF!</definedName>
    <definedName name="Excel_BuiltIn__FilterDatabase_2_2" localSheetId="0">#REF!</definedName>
    <definedName name="Excel_BuiltIn__FilterDatabase_2_2">#REF!</definedName>
    <definedName name="Excel_BuiltIn__FilterDatabase_3_1" localSheetId="5">#REF!</definedName>
    <definedName name="Excel_BuiltIn__FilterDatabase_3_1" localSheetId="0">#REF!</definedName>
    <definedName name="Excel_BuiltIn__FilterDatabase_3_1">#REF!</definedName>
    <definedName name="Excel_BuiltIn__FilterDatabase_3_1_1" localSheetId="5">#REF!</definedName>
    <definedName name="Excel_BuiltIn__FilterDatabase_3_1_1" localSheetId="0">#REF!</definedName>
    <definedName name="Excel_BuiltIn__FilterDatabase_3_1_1">#REF!</definedName>
    <definedName name="Excel_BuiltIn__FilterDatabase_4_1" localSheetId="5">#REF!</definedName>
    <definedName name="Excel_BuiltIn__FilterDatabase_4_1" localSheetId="0">#REF!</definedName>
    <definedName name="Excel_BuiltIn__FilterDatabase_4_1">#REF!</definedName>
    <definedName name="Excel_BuiltIn__FilterDatabase_4_1_1" localSheetId="5">#REF!</definedName>
    <definedName name="Excel_BuiltIn__FilterDatabase_4_1_1" localSheetId="0">#REF!</definedName>
    <definedName name="Excel_BuiltIn__FilterDatabase_4_1_1">#REF!</definedName>
    <definedName name="Excel_BuiltIn__FilterDatabase_4_1_1_1">"$#REF!.$B$1:$CZ$8"</definedName>
    <definedName name="fijo_cali" localSheetId="5">'[2]Asesores'!#REF!</definedName>
    <definedName name="fijo_cali" localSheetId="0">'[2]Asesores'!#REF!</definedName>
    <definedName name="fijo_cali" localSheetId="3">'[3]Asesores'!#REF!</definedName>
    <definedName name="fijo_cali">'[2]Asesores'!#REF!</definedName>
    <definedName name="fr" localSheetId="5">#REF!</definedName>
    <definedName name="fr" localSheetId="0">#REF!</definedName>
    <definedName name="fr">#REF!</definedName>
    <definedName name="frecuencia" localSheetId="5">#REF!</definedName>
    <definedName name="frecuencia" localSheetId="0">#REF!</definedName>
    <definedName name="frecuencia">#REF!</definedName>
    <definedName name="Incidente" localSheetId="5">#REF!</definedName>
    <definedName name="Incidente" localSheetId="0">#REF!</definedName>
    <definedName name="Incidente">#REF!</definedName>
    <definedName name="LESION" localSheetId="5">'[1]ACCIDENTE'!#REF!</definedName>
    <definedName name="LESION" localSheetId="0">'[1]ACCIDENTE'!#REF!</definedName>
    <definedName name="LESION">'[1]ACCIDENTE'!#REF!</definedName>
    <definedName name="MARIA" localSheetId="5">#REF!</definedName>
    <definedName name="MARIA" localSheetId="0">#REF!</definedName>
    <definedName name="MARIA">#REF!</definedName>
    <definedName name="MECANISMO" localSheetId="5">'[1]ACCIDENTE'!#REF!</definedName>
    <definedName name="MECANISMO" localSheetId="0">'[1]ACCIDENTE'!#REF!</definedName>
    <definedName name="MECANISMO">'[1]ACCIDENTE'!#REF!</definedName>
    <definedName name="NOMBRE" localSheetId="5">#REF!</definedName>
    <definedName name="NOMBRE" localSheetId="0">#REF!</definedName>
    <definedName name="NOMBRE">#REF!</definedName>
    <definedName name="NOMBRES">'[4]REPORTE AT'!$C$9</definedName>
    <definedName name="OTRA" localSheetId="5">#REF!</definedName>
    <definedName name="OTRA" localSheetId="0">#REF!</definedName>
    <definedName name="OTRA">#REF!</definedName>
    <definedName name="Peligro" localSheetId="5">#REF!</definedName>
    <definedName name="Peligro" localSheetId="0">#REF!</definedName>
    <definedName name="Peligro">#REF!</definedName>
    <definedName name="PERSONALES" localSheetId="5">'[1]ACCIDENTE'!#REF!</definedName>
    <definedName name="PERSONALES" localSheetId="0">'[1]ACCIDENTE'!#REF!</definedName>
    <definedName name="PERSONALES">'[1]ACCIDENTE'!#REF!</definedName>
    <definedName name="Personas" localSheetId="5">#REF!</definedName>
    <definedName name="Personas" localSheetId="0">#REF!</definedName>
    <definedName name="Personas">#REF!</definedName>
    <definedName name="Proceso" localSheetId="5">#REF!</definedName>
    <definedName name="Proceso" localSheetId="0">#REF!</definedName>
    <definedName name="Proceso">#REF!</definedName>
    <definedName name="procesos" localSheetId="5">#REF!</definedName>
    <definedName name="procesos" localSheetId="0">#REF!</definedName>
    <definedName name="procesos">#REF!</definedName>
    <definedName name="PROYECTO">'[6]REGISTRO'!$S$6:$S$470</definedName>
    <definedName name="Registro" localSheetId="5">#REF!</definedName>
    <definedName name="Registro" localSheetId="0">#REF!</definedName>
    <definedName name="Registro">#REF!</definedName>
    <definedName name="RIESGO" localSheetId="5">'[1]ACCIDENTE'!#REF!</definedName>
    <definedName name="RIESGO" localSheetId="0">'[1]ACCIDENTE'!#REF!</definedName>
    <definedName name="RIESGO">'[1]ACCIDENTE'!#REF!</definedName>
    <definedName name="S" localSheetId="5">#REF!</definedName>
    <definedName name="S" localSheetId="0">#REF!</definedName>
    <definedName name="S">#REF!</definedName>
    <definedName name="SADFSAGVQERHBA" localSheetId="5">'[7]ACCIDENTE'!#REF!</definedName>
    <definedName name="SADFSAGVQERHBA" localSheetId="0">'[7]ACCIDENTE'!#REF!</definedName>
    <definedName name="SADFSAGVQERHBA">'[7]ACCIDENTE'!#REF!</definedName>
    <definedName name="SITIO">'[1]ACCIDENTE'!$Q$6</definedName>
    <definedName name="SITIOS" localSheetId="5">'[1]ACCIDENTE'!#REF!</definedName>
    <definedName name="SITIOS" localSheetId="0">'[1]ACCIDENTE'!#REF!</definedName>
    <definedName name="SITIOS">'[1]ACCIDENTE'!#REF!</definedName>
    <definedName name="Tipo" localSheetId="4">#REF!</definedName>
    <definedName name="TIPO" localSheetId="5">#REF!</definedName>
    <definedName name="TIPO" localSheetId="0">#REF!</definedName>
    <definedName name="TIPO">#REF!</definedName>
    <definedName name="total_asesores_cali" localSheetId="5">'[2]Asesores'!#REF!</definedName>
    <definedName name="total_asesores_cali" localSheetId="0">'[2]Asesores'!#REF!</definedName>
    <definedName name="total_asesores_cali" localSheetId="3">'[3]Asesores'!#REF!</definedName>
    <definedName name="total_asesores_cali">'[2]Asesores'!#REF!</definedName>
    <definedName name="TRABAJO" localSheetId="5">'[1]ACCIDENTE'!#REF!</definedName>
    <definedName name="TRABAJO" localSheetId="0">'[1]ACCIDENTE'!#REF!</definedName>
    <definedName name="TRABAJO">'[1]ACCIDENTE'!#REF!</definedName>
    <definedName name="UNADOS" localSheetId="5">#REF!</definedName>
    <definedName name="UNADOS" localSheetId="0">#REF!</definedName>
    <definedName name="UNADOS">#REF!</definedName>
    <definedName name="VINCULACION">'[6]REGISTRO'!$T$6:$T$470</definedName>
    <definedName name="ZONA">'[6]REGISTRO'!$U$6:$U$470</definedName>
  </definedNames>
  <calcPr fullCalcOnLoad="1"/>
</workbook>
</file>

<file path=xl/sharedStrings.xml><?xml version="1.0" encoding="utf-8"?>
<sst xmlns="http://schemas.openxmlformats.org/spreadsheetml/2006/main" count="1360" uniqueCount="476">
  <si>
    <t>Identificar los proyectos con este riesgo</t>
  </si>
  <si>
    <t>Inspeccion de tareas</t>
  </si>
  <si>
    <t>Disminuir en 5 % el IF de AT por riesgo electrico</t>
  </si>
  <si>
    <t>Disminuir en 5 % el IS de AT por riesgo electrico</t>
  </si>
  <si>
    <t>Definir procedimientos para eldesarrollo de actividades bajo tensión y sin tensión</t>
  </si>
  <si>
    <t>Inspección de tareas de riesgo Eléctrico</t>
  </si>
  <si>
    <t>Inspección EPP Electricos</t>
  </si>
  <si>
    <t>Actualizar formatos de ATS  - inspección</t>
  </si>
  <si>
    <t>Informe gerencial y analisis de indicadores de impacto</t>
  </si>
  <si>
    <t>menor al 5%</t>
  </si>
  <si>
    <t>Diagnostico del riesgo eléctrico en la empresa</t>
  </si>
  <si>
    <t>Capacitación del personal en RETIE y seguridad en actividades con o sin tensión</t>
  </si>
  <si>
    <t>Indicadores de impacto IF IS</t>
  </si>
  <si>
    <t>Desarrollo del plan de seguridad vial ley 1503</t>
  </si>
  <si>
    <t>ETAPA</t>
  </si>
  <si>
    <t>ETAPA DE MEJORA CONTINUA</t>
  </si>
  <si>
    <t>%</t>
  </si>
  <si>
    <t>Política En Seguridad Y Salud En El Trabajo</t>
  </si>
  <si>
    <t xml:space="preserve">Organización Del Sistema De Gestion De Seguridad Y Salud En El Trabajo </t>
  </si>
  <si>
    <t>Aplicación</t>
  </si>
  <si>
    <t xml:space="preserve">Auditoría Y Revisión De La Alta Dirección </t>
  </si>
  <si>
    <t>Mejoramiento</t>
  </si>
  <si>
    <t>PROMEDIO</t>
  </si>
  <si>
    <t>Cantidad de FC  con acciones ejecutadas  * 100
------------------------------------
Cantidad de FC</t>
  </si>
  <si>
    <t>(No ciudades cubiertas por el programa de F de C 
--------- ---------------
No ciudades a  cubrir por el programa de F de C)</t>
  </si>
  <si>
    <t>Reducción del IF AT
IF acumulado del periodo actual - IF Año anterior 
----------------------------
If Año anterior</t>
  </si>
  <si>
    <t>Abril</t>
  </si>
  <si>
    <t>Programada</t>
  </si>
  <si>
    <t>Ejecutada</t>
  </si>
  <si>
    <t>Actividad</t>
  </si>
  <si>
    <t>Realizada Por</t>
  </si>
  <si>
    <t>Nombre del Proveedor</t>
  </si>
  <si>
    <t>Cantidad Solicitada</t>
  </si>
  <si>
    <t>Cantidad Entregada</t>
  </si>
  <si>
    <t>Proveedor de Red</t>
  </si>
  <si>
    <t xml:space="preserve">Programa de Intervención </t>
  </si>
  <si>
    <t>PHVA</t>
  </si>
  <si>
    <t>Tipo de Actividad</t>
  </si>
  <si>
    <t>Asesoria</t>
  </si>
  <si>
    <t>Capacitación</t>
  </si>
  <si>
    <t>Examen</t>
  </si>
  <si>
    <t>Director Integral de Servicio</t>
  </si>
  <si>
    <t>Empresa</t>
  </si>
  <si>
    <t>Fecha Inicial</t>
  </si>
  <si>
    <t>Fecha Final</t>
  </si>
  <si>
    <t>Responsable</t>
  </si>
  <si>
    <t>Indicador de Logro / Entregable</t>
  </si>
  <si>
    <t>Observación</t>
  </si>
  <si>
    <t>Estado de Actividad</t>
  </si>
  <si>
    <t>MATRIZ DE RIESGOS</t>
  </si>
  <si>
    <t>NIVEL DE RIESGO NP=NP* NC</t>
  </si>
  <si>
    <t>NIVEL DE PROBABILIDAD (NP)</t>
  </si>
  <si>
    <t>NIVEL DE CONSECUENCIAS (NC)</t>
  </si>
  <si>
    <t>I 4000-2400</t>
  </si>
  <si>
    <t>I 2000-1200</t>
  </si>
  <si>
    <t>I 800-600</t>
  </si>
  <si>
    <t>II 400-200</t>
  </si>
  <si>
    <t>I 2400-1440</t>
  </si>
  <si>
    <t>I 1200-600</t>
  </si>
  <si>
    <t>II 480-360</t>
  </si>
  <si>
    <t>II 240 / III 120</t>
  </si>
  <si>
    <t>I 1000-600</t>
  </si>
  <si>
    <t>II 500-250</t>
  </si>
  <si>
    <t>II 200-150</t>
  </si>
  <si>
    <t>III 100-50</t>
  </si>
  <si>
    <t>II 400-240</t>
  </si>
  <si>
    <t>II 200 / III 100</t>
  </si>
  <si>
    <t>III 80-60</t>
  </si>
  <si>
    <t>III 40 / IV 20</t>
  </si>
  <si>
    <t>Agosto</t>
  </si>
  <si>
    <t>Septiembre</t>
  </si>
  <si>
    <t>Octubre</t>
  </si>
  <si>
    <t>Noviembre</t>
  </si>
  <si>
    <t>Diciembre</t>
  </si>
  <si>
    <t>Enero</t>
  </si>
  <si>
    <t>Febrero</t>
  </si>
  <si>
    <t>Marzo</t>
  </si>
  <si>
    <t>Mayo</t>
  </si>
  <si>
    <t>Junio</t>
  </si>
  <si>
    <t>Julio</t>
  </si>
  <si>
    <t>2.1. ANALISIS DE RIESGO POTENCIAL</t>
  </si>
  <si>
    <t>P</t>
  </si>
  <si>
    <t>H</t>
  </si>
  <si>
    <t>Formación Sistema de Administración trabajo seguro en alturas</t>
  </si>
  <si>
    <t>Auditoria en tareas de trabajos en alturas</t>
  </si>
  <si>
    <t>V</t>
  </si>
  <si>
    <t>A</t>
  </si>
  <si>
    <t>Informe de Auditoria Programa Trabajos en Alturas</t>
  </si>
  <si>
    <t xml:space="preserve"> OBJETIVO / META / INDICADOR</t>
  </si>
  <si>
    <t>Implementar un Sistema de Gestión en Seguridad y Salud Ocupacional en el Sector de la Construcción que intervenga los riesgos prioritarios de la empresa definidos en la matriz de riesgo con el fin de garantizar ambientes de trabajos sanos y seguros para su personal directo, contratista y visitantes</t>
  </si>
  <si>
    <t>Indicadores de Proceso</t>
  </si>
  <si>
    <t xml:space="preserve">Objetivos Específicos </t>
  </si>
  <si>
    <t>Paso a Paso de Intervención</t>
  </si>
  <si>
    <t>Indicador</t>
  </si>
  <si>
    <t>Meta</t>
  </si>
  <si>
    <t>Cumplimiento</t>
  </si>
  <si>
    <t xml:space="preserve">
Indicador: - Planes elaborados/ planes  planeados.  - No de brigadas conformadas /No de brigadas Programadas. - Brigadas  capacitadas / total de brigadas conformadas. - Trabajadores sensibilizado en  el plan/ No total de trabajadores</t>
  </si>
  <si>
    <t>Indicador de Impacto</t>
  </si>
  <si>
    <t>Formación Personal Autorizado en Trabajos en Alturas</t>
  </si>
  <si>
    <t>Mejoras a Implementar de Trabajos en Alturas por la empresa</t>
  </si>
  <si>
    <t>Programa de Manejo de Emergencia</t>
  </si>
  <si>
    <t>Programa de Intervención</t>
  </si>
  <si>
    <t>MUY ALTO (MA)</t>
  </si>
  <si>
    <t>ENTRE 40 - 24</t>
  </si>
  <si>
    <t>ALTO  (A)</t>
  </si>
  <si>
    <t>ENTRE 20 - 10</t>
  </si>
  <si>
    <t>MEDIO (M)</t>
  </si>
  <si>
    <t>ENTRE 8 - 6</t>
  </si>
  <si>
    <t>BAJA (B)</t>
  </si>
  <si>
    <t>ENTRE 4 Y 2</t>
  </si>
  <si>
    <t>MORTAL O CATASTRÓFICO (M)</t>
  </si>
  <si>
    <t>MUY GRAVE (MG)</t>
  </si>
  <si>
    <t>GRAVE (G)</t>
  </si>
  <si>
    <t>LEVE (L)</t>
  </si>
  <si>
    <t>Aseguramiento legal y de gestión</t>
  </si>
  <si>
    <t>Presentación al equipo directivo y gestor informe de la implementación del SGSST y el resultado por medio de indicadores.</t>
  </si>
  <si>
    <t>Matriz de actuación.
Acta de reunión.</t>
  </si>
  <si>
    <t>11 Ciudades.
( Barranca, Cartagena, Santa Martha, Barranquilla, Montería, Sincelejo, Popayán, Villavicencio, Bogotá, Riohacha, Yopal)</t>
  </si>
  <si>
    <t>Evaluar viabilidad del software Colmena gestión
 ( administración de la información de SST)</t>
  </si>
  <si>
    <t xml:space="preserve">Software </t>
  </si>
  <si>
    <t>Definir plan de auditorias internas y de 2 parte para todo el año con cobertura nacional.</t>
  </si>
  <si>
    <t>Coordinador SST / Asesor de prevención por proyecto</t>
  </si>
  <si>
    <t>Plan de auditoria divulgado.</t>
  </si>
  <si>
    <t>Vladimir Piñeros</t>
  </si>
  <si>
    <t>Brindar asesoría jurídica en los temas relacionados con SST.</t>
  </si>
  <si>
    <t>Revisión de los estándares que contienen las responsabilidades en cada nivel jerárquico en los temas del SGSST</t>
  </si>
  <si>
    <t xml:space="preserve">Estándares  aprobados. </t>
  </si>
  <si>
    <t>Divulgación de estándares  de responsabilidad  y SGSST a todos los trabajadores.</t>
  </si>
  <si>
    <t>Coordinador SST</t>
  </si>
  <si>
    <t>Registro de divulgación.</t>
  </si>
  <si>
    <t>Revisar los indicadores transversales de  estructura, proceso y resultado del SGSST a nivel nacional</t>
  </si>
  <si>
    <t>Coordinador SST / Asesores de prevención por proyecto</t>
  </si>
  <si>
    <t>Matriz de indicadores aprobada</t>
  </si>
  <si>
    <t>Vladimir Piñeros/ Johanna Ladino/ Estarla Franco</t>
  </si>
  <si>
    <t xml:space="preserve">H </t>
  </si>
  <si>
    <t>Actualizar requisitos  del SGSST.</t>
  </si>
  <si>
    <t>SGSST aprobado y publicado.</t>
  </si>
  <si>
    <t>Vladimir Piñeros/ Johanna Ladino/ Estharly Franco</t>
  </si>
  <si>
    <t>Actualizar matriz de peligros de cada empresa.</t>
  </si>
  <si>
    <t>Profesional HSE de cada proyecto con  asesoria .</t>
  </si>
  <si>
    <t>HSE APPLUS/ Vladimir Piñeros</t>
  </si>
  <si>
    <t>Actualizar diagnostico de condiciones de salud</t>
  </si>
  <si>
    <t>Medico asesor</t>
  </si>
  <si>
    <t>Todas las matrices de peligros actualizadas.</t>
  </si>
  <si>
    <t>Estharly Franco</t>
  </si>
  <si>
    <t>Investigar todos los accidentes laborales y gestionar las acciones correctivas.</t>
  </si>
  <si>
    <t>Registro de investigación y caracterización de la accidentalidad mensual.</t>
  </si>
  <si>
    <t xml:space="preserve">Capacitar periódicamente al equipo de SST  de los proyectos  a nivel nacional. </t>
  </si>
  <si>
    <t>Plan de capacitación ejecutado.</t>
  </si>
  <si>
    <t>Seguimiento mensual a los indicadores.</t>
  </si>
  <si>
    <t>Informe mensual de indicadores de SST  a nivel nacional,  informe a la gerencia.</t>
  </si>
  <si>
    <t>Gestionar oportunamente  las observaciones encontradas en las auditorias  internas al SGSS.</t>
  </si>
  <si>
    <t>Registro de corrección de observaciones.</t>
  </si>
  <si>
    <t>Entregable</t>
  </si>
  <si>
    <t>Alcance</t>
  </si>
  <si>
    <t>Programa de Trabajo en alturas.</t>
  </si>
  <si>
    <t>Actualización de inventario de tareas de alturas por empresas del grupo, proyectos y  procesos . Inspección de seguridad en trabajos en alturas</t>
  </si>
  <si>
    <t>Coordinador SST / Proveedor</t>
  </si>
  <si>
    <t>Matriz de identificación de trabajo en alturas a nivel nacional.</t>
  </si>
  <si>
    <t>VERTISUB</t>
  </si>
  <si>
    <t>Presentación al equipo directivo y gestor informe para la implementación de trabajos en alturas con lo desarrollado en el 2014.</t>
  </si>
  <si>
    <t>Informe de gestión</t>
  </si>
  <si>
    <t>Desarrollo e implementación de indicadores del PPCC a nivel nacional.</t>
  </si>
  <si>
    <t xml:space="preserve">Proveedor de Red.
</t>
  </si>
  <si>
    <t>Elaboración de procedimientos para actividades con trabajo en alturas. Programa de protección contra caídas.</t>
  </si>
  <si>
    <t>Procedimientos aprobados.</t>
  </si>
  <si>
    <t>Implementación de procedimientos y divulgación a la población expuesta.</t>
  </si>
  <si>
    <t xml:space="preserve">Proveedor de Red.
Empresa
</t>
  </si>
  <si>
    <t>Registro de capacitación</t>
  </si>
  <si>
    <t>Registro de implementación</t>
  </si>
  <si>
    <t>Registro y certificación.</t>
  </si>
  <si>
    <t>Informe de auditoria firmado por los responsables de la operación.</t>
  </si>
  <si>
    <t>Identificación de tareas de trabajo en alturas  en proyectos nuevos por medio del proceso de gestión del cambio.</t>
  </si>
  <si>
    <t>Asesores de prevención por proyecto.</t>
  </si>
  <si>
    <t xml:space="preserve">Registro de la revisión de los cambios ocurridos en la empresa.
</t>
  </si>
  <si>
    <t xml:space="preserve">Programa de seguridad vial
</t>
  </si>
  <si>
    <t>Diagnostico  del riesgo vial en la empresa.</t>
  </si>
  <si>
    <t>Asesor de prevención por proyecto</t>
  </si>
  <si>
    <t>Informe técnico</t>
  </si>
  <si>
    <t>APP/ Producto de Colmena.</t>
  </si>
  <si>
    <t xml:space="preserve"> Identificación y evaluación del riesgo</t>
  </si>
  <si>
    <t>Proveedor</t>
  </si>
  <si>
    <t>Actualización de matriz de peligros</t>
  </si>
  <si>
    <t>ACC</t>
  </si>
  <si>
    <t>Definición de indicadores del  programa</t>
  </si>
  <si>
    <t>Conformación del comité de seguridad vial</t>
  </si>
  <si>
    <t>Documento de conformación.</t>
  </si>
  <si>
    <t>Implementación de controles del riesgo</t>
  </si>
  <si>
    <t>Registro</t>
  </si>
  <si>
    <t>Capacitación a conductores</t>
  </si>
  <si>
    <t>v</t>
  </si>
  <si>
    <t>Seguimiento a indicadores</t>
  </si>
  <si>
    <t>Informe</t>
  </si>
  <si>
    <t>Johanna Ladino.</t>
  </si>
  <si>
    <t>Identificación de riesgo vial  en proyectos nuevos por medio del proceso de gestión del cambio.</t>
  </si>
  <si>
    <t>Coordinador SST/ Asesor de prevención por proyecto</t>
  </si>
  <si>
    <t xml:space="preserve">Programa de riesgo psicosocial
</t>
  </si>
  <si>
    <t>Presentación al equipo directivo y gestor informe del diagnostico de riesgo psicosocial a nivel nacional, con lo desarrollado en el 2014.</t>
  </si>
  <si>
    <t>Proveedor de Red
Psicólogo./ Director integral de servicio.</t>
  </si>
  <si>
    <t>Divulgación de resultados del diagnostico de riesgo psicosocial por zona ( 12 zonas)</t>
  </si>
  <si>
    <t>Proveedor de Red
Psicólogo</t>
  </si>
  <si>
    <t>Estrategia de grupos focales</t>
  </si>
  <si>
    <t>Estrategia de intervención.</t>
  </si>
  <si>
    <t>Seguimiento a casos en vigilancia epidemiológica.</t>
  </si>
  <si>
    <t>Realización de nuevo diagnostico según lo establecido en el PVE.</t>
  </si>
  <si>
    <t>Programa de riesgo Publico</t>
  </si>
  <si>
    <t>Capacitación a trabajadores</t>
  </si>
  <si>
    <t>Revision gerencial
Acciones preventivas</t>
  </si>
  <si>
    <t>Presentación al equipo directivo y al COE informe del estado de implementación del plan de prevención y atención de emergencias a nivel nacional.</t>
  </si>
  <si>
    <t xml:space="preserve">Realizar diagnostico en las sedes. </t>
  </si>
  <si>
    <t>Actualización de los planes de emergencias y análisis de vulnerabilidad en todas las sedes de grupo APPLUS.</t>
  </si>
  <si>
    <t>Documento del plan y evidencia de su implementación</t>
  </si>
  <si>
    <t>Capacitación a todo el personal por medio de campaña virtual.</t>
  </si>
  <si>
    <t>Capacitación a la brigada de emergencias /  COE.</t>
  </si>
  <si>
    <t xml:space="preserve">Proveedor </t>
  </si>
  <si>
    <t>Profesional por zona</t>
  </si>
  <si>
    <t>Desarrollo de simulacros y presentación de informe de los mismos.</t>
  </si>
  <si>
    <t>Informes  y plan de acción.</t>
  </si>
  <si>
    <t>Verificación periódica de los sistemas pasivos.</t>
  </si>
  <si>
    <t xml:space="preserve">A </t>
  </si>
  <si>
    <t xml:space="preserve">Resumen del programa para el informe de gestión periódico </t>
  </si>
  <si>
    <t>Informe gerencial</t>
  </si>
  <si>
    <t xml:space="preserve">Fortalecer y mejorar los aspectos de tecnicos y administrativos del Programa de prevención del Riesgo publico del Grupo Applus, enfocado en la prevención de eventos generados por organismos, personas o grupos  al margen de la ley. </t>
  </si>
  <si>
    <t xml:space="preserve">Diagnostico de las  condiciones de Riesgo publico de los proyectos.
</t>
  </si>
  <si>
    <t xml:space="preserve">Identificación de personal expuesto
</t>
  </si>
  <si>
    <t xml:space="preserve">  Desarrollo del protocolo de riesgo publico</t>
  </si>
  <si>
    <t xml:space="preserve">Seguimiento trimestrales, a los indicadores de Accidentes e Incidentes  por riesgo publico </t>
  </si>
  <si>
    <t xml:space="preserve">Identificar, evaluar, prevenir  y controlar  los factores de riesgo psicosocial para contribuir a mejorar la salud física y mental de los trabajadores y generar una mejor calidad de vida en el trabajo.
</t>
  </si>
  <si>
    <t xml:space="preserve">Fortalecer y mejorar los aspectos  técnicos y administrativos del Programa de Gestión en Seguridad Vial del Grupo Applus,  enfocado en la prevención de accidentes de transito y en el control integral de las perdidas, directas e indirectas, generadas por accidentes de transito.
</t>
  </si>
  <si>
    <t xml:space="preserve">Asesorar al Grupo APPLUS en los sistemas de administración en gestión en seguridad y salud en el trabajo NTC OHSAS 18001:2007 -  RUC, con el fin de garantizar el control operacional de los riesgos no aceptables, el cumplimiento de los requisitos legales y otros y mejoramiento continuo
</t>
  </si>
  <si>
    <t xml:space="preserve">Asesorar a APPLUS para que implemente los controles operativos en seguridad y salud en el trabajo necesarios para disminuir la probabilidad de ocurrencia de accidentes de trabajos en los proyecto (Altura, Locativos, Eléctrico, mecánico, Orden y aseo, Riesgo Químico)
</t>
  </si>
  <si>
    <t xml:space="preserve">Definir métodos seguros para actuar en caso de desastre o amenaza colectiva y desarrollar en las personas destrezas y condiciones, que le permitan responder rápida coordinadamente frente a una emergencia, manteniendo la funcionalidad de la organización a un nivel mínimo aceptable durante una contingencia
</t>
  </si>
  <si>
    <t>Sedes con plan de emergencia actualizado 
--------------------------
sedes de la empresa</t>
  </si>
  <si>
    <t>Simulacros ejecutados por sede
-------------------------
Cantidad de sedes</t>
  </si>
  <si>
    <t>Matriz legal actualizada</t>
  </si>
  <si>
    <t>Calificacion semestral del SGSST</t>
  </si>
  <si>
    <t xml:space="preserve">Matriz de peligros actualizada por proyecto
--------------------------------
cantidad de proyectos </t>
  </si>
  <si>
    <t>Evaluar resultados del desarrollo del programa desde su implementación.</t>
  </si>
  <si>
    <t>Costa</t>
  </si>
  <si>
    <t>Definir alcance y metas y objetivos claros.</t>
  </si>
  <si>
    <t>Documento ajustado.</t>
  </si>
  <si>
    <t>Relacionar los objetivos  con las causas principales de la accidentalidad.</t>
  </si>
  <si>
    <t>Realizar capacitación a gerentes y jefes.</t>
  </si>
  <si>
    <t>Relanzamiento del programa por medio de campaña</t>
  </si>
  <si>
    <t>Revisar indicadores del programa</t>
  </si>
  <si>
    <t>Presentar informe mensual.</t>
  </si>
  <si>
    <t>Realizar ajustes al programa</t>
  </si>
  <si>
    <t>Planificación</t>
  </si>
  <si>
    <t xml:space="preserve">1. Identificar la problemática de la compañía en SST
</t>
  </si>
  <si>
    <t>Identificación de controles actuales y medidas de intervención de los diferentes proyectos</t>
  </si>
  <si>
    <t xml:space="preserve">2. Analizar la problemática de los peligros,  Accidentalidad e Incidentes en la Empresa
</t>
  </si>
  <si>
    <t>Identificación de Peligros  y valoración de riesgos</t>
  </si>
  <si>
    <t xml:space="preserve">Caracterización y analisis  de la accidentalidad </t>
  </si>
  <si>
    <t>Intervención</t>
  </si>
  <si>
    <t>Identificación de fallas de control</t>
  </si>
  <si>
    <t>Caracterización y analisis de fallas de control</t>
  </si>
  <si>
    <t xml:space="preserve">3. Sensibilizar a los trabajadores en el cumplimiento del los estandares de seguridad y comportamiento seguro
</t>
  </si>
  <si>
    <t>Administración del Programa de capacitación</t>
  </si>
  <si>
    <t>Formación Estandares de Seguridad y comportamiento seguro</t>
  </si>
  <si>
    <t>Verifiación</t>
  </si>
  <si>
    <t>Analisis de tendencias Accidentalidad</t>
  </si>
  <si>
    <t>Definición de actividades para lograr disminuir la ocurrencia de eventos de AT o EL</t>
  </si>
  <si>
    <t>Analisis de tendencias Fallas de control</t>
  </si>
  <si>
    <t>Revison gerencial</t>
  </si>
  <si>
    <t>Informe de revisión gerencial</t>
  </si>
  <si>
    <t>Desarrollo de informe gerencial / Acciones correctivas y preventivas</t>
  </si>
  <si>
    <t>Control de accidentalidad</t>
  </si>
  <si>
    <t>Programa de fallas y aciertos de control</t>
  </si>
  <si>
    <t>Identificar las principales causas de morbilidad en APPLUS por regiones, grupos etáreos y  genero por medio del diagnostico de condiciones de salud en exámenes periódicos y ausentismo.</t>
  </si>
  <si>
    <t>Documento técnico</t>
  </si>
  <si>
    <t xml:space="preserve">P </t>
  </si>
  <si>
    <t>Plantear el programa de medicina preventiva
 ( capacitaciones  y  campañas ) a nivel nacional basado en el diagnostico anterior.</t>
  </si>
  <si>
    <t>Incluir en la matriz de capacitación a nivel nacional los temas de estilos de vida saludable prioritarios.</t>
  </si>
  <si>
    <t>Cronograma Intervención  APPLUS - Colmena ARL</t>
  </si>
  <si>
    <t>Divulgar plan de intervención en estilos de vida saludable a cada proyecto.</t>
  </si>
  <si>
    <t>Realizar 2 campañas al año  de fomento de factores protectores en el cuidado de la salud a nivel nacional.</t>
  </si>
  <si>
    <t>Hacer seguimiento mensual a los indicadores definidos.</t>
  </si>
  <si>
    <t>Evaluar el impacto de las acciones mediante revisión del ausentismo y morbilidad en exámenes ocupacionales.</t>
  </si>
  <si>
    <t>Programa de estilos de vida saludable.</t>
  </si>
  <si>
    <t>Implementar  un sistema de vigilancia epidemiológica, con el fin de llevar el riesgo a niveles tolerables para la organización y garantizar la integridad física de los trabajadores expuestos:</t>
  </si>
  <si>
    <t>Identificación del riesgo biomecánico por empresas del grupo, proyectos y procesos y zona geográfica, basado en las matrices de peligros.</t>
  </si>
  <si>
    <t>Matriz de  riesgo biomecánico</t>
  </si>
  <si>
    <t>Evaluación del riesgo por medio de Análisis de puesto de puesto de trabajo bajo metodologías de ergonomía.</t>
  </si>
  <si>
    <t>Definición e implementación de indicadores del programa a implementar en los proyectos con riesgo alto  a nivel nacional.</t>
  </si>
  <si>
    <t>Andrea Maritza Contreras</t>
  </si>
  <si>
    <t>Implementación de controles del riesgo.</t>
  </si>
  <si>
    <t>Elaboración y divulgación de estándares  para actividades con riesgo biomecánico.</t>
  </si>
  <si>
    <t>Proveedor de Red
Fisioterapeuta</t>
  </si>
  <si>
    <t>Implementación de un programa de vigilancia epidemiológica  para casos identificados con riesgo biomecánico alto.</t>
  </si>
  <si>
    <t>Seguimiento medico a casos con LOM identificadas.</t>
  </si>
  <si>
    <t>Base de datos con casos críticos</t>
  </si>
  <si>
    <t>Capacitación en prevención de lesiones osteomusculares.</t>
  </si>
  <si>
    <t>Seguimiento a indicadores del programa a nivel nacional.</t>
  </si>
  <si>
    <t>Identificación de tareas con riesgo biomecánico  en proyectos nuevos por medio del proceso de gestión del cambio.</t>
  </si>
  <si>
    <t>Registro de la revisión de los cambios ocurridos en la empresa.</t>
  </si>
  <si>
    <t>Programa de  control de riesgo biomecánico</t>
  </si>
  <si>
    <t>Realizar una detección objetiva y oportuna de aquellas conductas consideradas riesgosas que pudieran provocar incidentes y/o accidentes en los trabajadores, Ofreciendo un plan de intervención en fomento de estilos seguros de comportamiento en el trabajo.</t>
  </si>
  <si>
    <t>Evaluacion del riesgo percibido por los trabajadores</t>
  </si>
  <si>
    <t>Observaciones planeadas al sitio de trabajo (trabajo de campo)</t>
  </si>
  <si>
    <t>Entrenar a los supervisores sobre la adecuada manera de observar con el fin de llevar un control minucioso en la prevención y/o corrección de comportamientos inseguros</t>
  </si>
  <si>
    <t>Seguimiento de indicadoires de Comportamiento seguro</t>
  </si>
  <si>
    <t>Programa de comportamiento seguro</t>
  </si>
  <si>
    <t>Disminuir el Indice de frecuencia en un  5%</t>
  </si>
  <si>
    <t>Investigaciones ded accidentes ejecutados en menos de 15 dias habiles cumpliendo legislacion</t>
  </si>
  <si>
    <t>Disminuir el IF en un 5%</t>
  </si>
  <si>
    <t>Disminuir el IS en un 5%</t>
  </si>
  <si>
    <t>Disminuir el Indice de severidad en un  5%</t>
  </si>
  <si>
    <t xml:space="preserve">Asesorar al grupo APPLUS para la implementación del Sistema de Administración en Trabajo Seguro en Alturas dándole alcance a los contratistas  con el fin de prevenir accidentes en trabajos en alturas en las Actividades propias de la compañia
</t>
  </si>
  <si>
    <t>Asesor de prevenci[on por proyecto</t>
  </si>
  <si>
    <t>N° proyectos con Programa de Protección Contra Caidas divulgado
-------------------------------------------------------------- ---------------
N° proyectos</t>
  </si>
  <si>
    <t>N° proyectos con Programa de Protección Contra Caidas implementado
-------------------------------------------------------------- ---------------
N° proyectos</t>
  </si>
  <si>
    <t>Reducción de Fallos en Trabajo en Alturas 
                        [(F C periodo Anterior - F C Periodo Actual) 
=            1  -      ----------------------- -------------------------------------
  F C periodo Anterior]</t>
  </si>
  <si>
    <t>menor a 5%</t>
  </si>
  <si>
    <t># de dias perdidos por causa de patologias de riesgo psicosocial
 * 2000000
-----------------
Horas Hombre trabajadas en el periodo</t>
  </si>
  <si>
    <t>menor a 120 dias al ano</t>
  </si>
  <si>
    <t>Cantidad de sedes cubiertas por el programa
------------------------------
cantidad de ciudades a cubrir</t>
  </si>
  <si>
    <t>Aumentar la cantidad de aciertos de control respecto a fallas de control</t>
  </si>
  <si>
    <t>mayor al 55%</t>
  </si>
  <si>
    <t>Cantidad de ciudades cubiertas por el programa
------------------------
cantidad de ciudads a cubrir</t>
  </si>
  <si>
    <t>IF de AT por riesgo publico</t>
  </si>
  <si>
    <t>SEVERIDAD DEL AUSENTISMO Cantidad de días de ausencia por causas de salud durante el último periodo x K
----------------------
Cantidad de horas-hombre programadas en el mismo periodo</t>
  </si>
  <si>
    <t xml:space="preserve">Proporción de incidencia:  No de casos Nuevos de patología osteomuscular en un año / Promedio de trabajadores expuestos en ese año x 100
</t>
  </si>
  <si>
    <t>Proporción de prevalencia: No de casos Nuevos y antiguos con patología osteomuscular en un año / numero de trabajadores  expuestos en  ese año x 100</t>
  </si>
  <si>
    <t>menor a 30 dias por mes</t>
  </si>
  <si>
    <t>menor a 2 casos</t>
  </si>
  <si>
    <t>AC AP, revisión gerencial</t>
  </si>
  <si>
    <t>Control de contratistas</t>
  </si>
  <si>
    <t xml:space="preserve">Identificar contratistas prioritarios </t>
  </si>
  <si>
    <t>Desarrollar matriz de seguimiento de contratistas</t>
  </si>
  <si>
    <t>Se identifican los contratistas con mayor criticidad para APPLUS</t>
  </si>
  <si>
    <t>Se desarrolla matriz en excel para analizar indicadores de impacto y hacer seguimiento por contrstista</t>
  </si>
  <si>
    <t>Asesor de prevencion por proyecto</t>
  </si>
  <si>
    <t>Auditoria a contratistas</t>
  </si>
  <si>
    <t>Analisis del comportamiento de indicadores</t>
  </si>
  <si>
    <t>Informe de seguimiento y planes de acción por contratista</t>
  </si>
  <si>
    <t>por medio de un check list se evaluara el desempeño de los contratistas</t>
  </si>
  <si>
    <t>Se analizara el resultado de auditorias e indicadores de impacto por contratista</t>
  </si>
  <si>
    <t>Entrega de informe gerencial identificando planes de acción por contratista</t>
  </si>
  <si>
    <t xml:space="preserve">Divulgar procedimiento contratistas
</t>
  </si>
  <si>
    <t>Divulgar procedimeinto contratistas</t>
  </si>
  <si>
    <t>Desarrollo procedimiento contratistas</t>
  </si>
  <si>
    <t>Establecer el Metodo Seguro para las tareas realizadas en tareas de alto riesgo</t>
  </si>
  <si>
    <t>Programa control del riesgo eléctrico</t>
  </si>
  <si>
    <t>Establecer las disposiciones mínimas de seguridad para la protección de los trabajadores propios y contratistas frente al riesgo eléctrico en los lugares de trabajo con el objeto de evitar sinestralidad por esta riesgo.</t>
  </si>
  <si>
    <r>
      <t>P= Programado</t>
    </r>
    <r>
      <rPr>
        <b/>
        <sz val="12"/>
        <color indexed="9"/>
        <rFont val="Gill Sans MT"/>
        <family val="0"/>
      </rPr>
      <t xml:space="preserve"> 
</t>
    </r>
    <r>
      <rPr>
        <b/>
        <sz val="12"/>
        <color indexed="11"/>
        <rFont val="Gill Sans MT"/>
        <family val="0"/>
      </rPr>
      <t>E= Ejecutado</t>
    </r>
  </si>
  <si>
    <t>Bogotá</t>
  </si>
  <si>
    <t>Recursos</t>
  </si>
  <si>
    <t>ELABORO</t>
  </si>
  <si>
    <t>REVISO</t>
  </si>
  <si>
    <t>FECHA</t>
  </si>
  <si>
    <t>PAGINA</t>
  </si>
  <si>
    <t>VERSION</t>
  </si>
  <si>
    <t>SGSST</t>
  </si>
  <si>
    <t>G. DE MEJORAMIENTO</t>
  </si>
  <si>
    <t>D. GESTION HUMANA</t>
  </si>
  <si>
    <t>MARZO 14/17</t>
  </si>
  <si>
    <t>GRUPO CIMENTACIONES</t>
  </si>
  <si>
    <t>CONTROL DE CAMBIOS DOCUMENTOS</t>
  </si>
  <si>
    <t>DETALLE Y/O JUSTIFICACION DE LA MODIFICACION</t>
  </si>
  <si>
    <t>METODO DE DIFUSION</t>
  </si>
  <si>
    <t>Entrega personal</t>
  </si>
  <si>
    <t>Entrega por email</t>
  </si>
  <si>
    <t>Reunión general</t>
  </si>
  <si>
    <t>Otro (especificar)</t>
  </si>
  <si>
    <t>INICIO DEL DOCUMENTO</t>
  </si>
  <si>
    <t>X</t>
  </si>
  <si>
    <t>SG-SST</t>
  </si>
  <si>
    <t>Responsable del SG SST</t>
  </si>
  <si>
    <t>Responsabilidades en el SG SST</t>
  </si>
  <si>
    <t xml:space="preserve">Conformación del Copasst </t>
  </si>
  <si>
    <t>Conformación Comité Convivencia</t>
  </si>
  <si>
    <t>Programa Capacitación Promoción y Prevención - P y P</t>
  </si>
  <si>
    <t>Capacitación, Inducción y Reinducción en SG SST, Actividades de Promoción y Prevención - P y P</t>
  </si>
  <si>
    <t>Responsable del SG SST - Curso 50 Horas</t>
  </si>
  <si>
    <t>Objetivos definidos, claros, medibles, cuantificables, con metas, documentos, revisados del SG SST</t>
  </si>
  <si>
    <t>Identificación, Evaluación para adquisición de productos y servicios en el SG SST</t>
  </si>
  <si>
    <t>Evaluación y selección de proveedores y contratista</t>
  </si>
  <si>
    <t>Evaluación del impacto de cambios internos y externos en el SG SST</t>
  </si>
  <si>
    <t>Actividades de Promoción y Prevención en Salud</t>
  </si>
  <si>
    <t>Eliminación adecuada de residuos sólidos, líquidos o gaseosos</t>
  </si>
  <si>
    <t>Reporte de los Accidentes de Trabajo y enfermedad Laboral</t>
  </si>
  <si>
    <t>Investigación de Accidentes de Trabajo y enfermedad Laboral</t>
  </si>
  <si>
    <t>Medición de la incidencia de los incidentes, Accidentes de Trabajo y Enfermedad Laboral</t>
  </si>
  <si>
    <t>Medición del ausentismo de los incidentes, Accidentes de Trabajo y Enfermedad Laboral</t>
  </si>
  <si>
    <t>Identificación de peligros con participación de todos los niveles de la organización</t>
  </si>
  <si>
    <t>Realización mediciones ambientales, químicos, físicos y biológicos</t>
  </si>
  <si>
    <t>Se implementan medidas de prevención y control / peligros</t>
  </si>
  <si>
    <t>Se verifica aplicación de las medidas prevención y control</t>
  </si>
  <si>
    <t>Mantenimiento periódico de instalaciones, equipos, máquinas, herramientas.</t>
  </si>
  <si>
    <t>Se cuenta con el Plan de Prevención y Prevención ante Emergencias</t>
  </si>
  <si>
    <t>Brigada de prevención, conformada y dotada</t>
  </si>
  <si>
    <t>Indicadores de Estructura, Proceso y Resultado</t>
  </si>
  <si>
    <t xml:space="preserve"> La Empresa realiza auditoría por lo menos una vez al año</t>
  </si>
  <si>
    <t>Revisión anual por la Alta Dirección, resultados y alcance de la auditoría</t>
  </si>
  <si>
    <t>Planificación Auditorías con el COPASST</t>
  </si>
  <si>
    <t>Definir acciones de Promoción y Prevención con base en resultados del SG SST</t>
  </si>
  <si>
    <t>Toma de Medidas Correctivas, Preventivas y De Mejora</t>
  </si>
  <si>
    <t>Ejecución de Acciones Correctivas, Preventivas y De Mejora de la Investigación de Incidentes, Accidentes de Trabajo y Enfermedad Laboral</t>
  </si>
  <si>
    <t>Establecer y divulgar las responsabilidades al personal de toda la empresa.</t>
  </si>
  <si>
    <t>Realizar reuniones mensuales.</t>
  </si>
  <si>
    <t>Constituir el comité de convivencia.</t>
  </si>
  <si>
    <t>Realizar el curso de las 50 horas establecido por el ministerio.</t>
  </si>
  <si>
    <t>Divulgar objetivos del sistema a todo el personal.</t>
  </si>
  <si>
    <t xml:space="preserve">De acuerdo a las responsabilidades por cargo establecer la forma de rendir cuentas. </t>
  </si>
  <si>
    <t>Rendición sobre el desempeño</t>
  </si>
  <si>
    <t>Elaborar procedimiento de gestion del cambio.</t>
  </si>
  <si>
    <t>Legalizar todos los accidentes de trabajo.</t>
  </si>
  <si>
    <t>De acuerdo a los accidentes de la organización realizar todas las investigaciones.</t>
  </si>
  <si>
    <t xml:space="preserve">Medir los indicadores del sistema </t>
  </si>
  <si>
    <t>Implementar riesgo psicosocial, trabajo en alturas.</t>
  </si>
  <si>
    <t>Establecer cronograma de mantenimiento.</t>
  </si>
  <si>
    <t>Actualizar plan de emergencias.</t>
  </si>
  <si>
    <t>Realizar simulacros.</t>
  </si>
  <si>
    <t>Auditoria al SGSST.</t>
  </si>
  <si>
    <t>Divulgar plan de auditorias con el comité.</t>
  </si>
  <si>
    <t xml:space="preserve">Encargado del sistema </t>
  </si>
  <si>
    <t>El empleador.</t>
  </si>
  <si>
    <t>COPASST.</t>
  </si>
  <si>
    <t>El empleador, COPASST, encargado del sistema.</t>
  </si>
  <si>
    <t>Gerencia de calidad</t>
  </si>
  <si>
    <t>Encargado del laboratorio</t>
  </si>
  <si>
    <t>El empleador, encargado del sistema.</t>
  </si>
  <si>
    <t>Encargado del sistema, gerencia de calidad</t>
  </si>
  <si>
    <t>Mantenimiento.</t>
  </si>
  <si>
    <t>Gerente de Gestion Humana</t>
  </si>
  <si>
    <t>Realizar inspección a areas de trabajo</t>
  </si>
  <si>
    <t>Realizar investigación de accidentes.</t>
  </si>
  <si>
    <t>Elaborar programa de capacitación.</t>
  </si>
  <si>
    <t>Realizar inducción a todos los colaboradores de la empresa.</t>
  </si>
  <si>
    <t>Empleador, encargado del sistema.</t>
  </si>
  <si>
    <t xml:space="preserve">Política del SG SST - Firmada  Fechada y Divulgada al Copasst </t>
  </si>
  <si>
    <t>Divulgar la política del sistema a todo el personal.</t>
  </si>
  <si>
    <t>Cargos con personal bajo subordinación.</t>
  </si>
  <si>
    <t>Establecer criterios y estándares de seguridad y salud en el trabajo en las compras.</t>
  </si>
  <si>
    <t>Establecer criterios y estándares de seguridad y salud en el trabajo con contratistas.</t>
  </si>
  <si>
    <t>De acuerdo a exámenes médicos y análisis de estadísticas de salud establecer y ejecutar actividades de promoción y prevención.</t>
  </si>
  <si>
    <t>Estilo de vida y entornos saludables (Controles tabaquismo, alcoholismo, fármaco dependencia y otros)</t>
  </si>
  <si>
    <t>Realizar actividades de (Controles tabaquismo, alcoholismo, fármaco dependencia y otros).</t>
  </si>
  <si>
    <t>Líder de misión</t>
  </si>
  <si>
    <t>Empleador, encargado del sistema, COPASST.</t>
  </si>
  <si>
    <t>Con los SVE medir la incidencia</t>
  </si>
  <si>
    <t>Elaborar estadísticas.</t>
  </si>
  <si>
    <t>Elaborar entrevistas e inspecciones con el personal para la identificación de peligros.</t>
  </si>
  <si>
    <t>Análisis de plan de trabajo de acuerdo a peligros.</t>
  </si>
  <si>
    <t>capacitar a las brigadas de emergencia (primeros auxilios, evacuación, incendios).</t>
  </si>
  <si>
    <t>Revisión por la dirección, elaboración de informe.</t>
  </si>
  <si>
    <t>Alta dirección</t>
  </si>
  <si>
    <t>Elaborar plan de acción.</t>
  </si>
  <si>
    <t>Encargado del sistema, gerencia de calidad, alta dirección</t>
  </si>
  <si>
    <t>PLAN DE TRABAJO SISTEMA DE GESTION SEGURIDAD Y SALUD EN EL TRABAJO
P-T-01-R01</t>
  </si>
  <si>
    <t>APROBÓ</t>
  </si>
  <si>
    <t>VERSIÓN</t>
  </si>
  <si>
    <t>Realizar acta de designación del encargado del sistema de gestion de seguridad y salud en el trabajo.</t>
  </si>
  <si>
    <t xml:space="preserve">Presupuesto, sistema de computo, papelería.  </t>
  </si>
  <si>
    <t>Presupuesto, sistema de computo, papelería, sala de capacitación, tiempos de capacitación.</t>
  </si>
  <si>
    <t>Sala de reunión, tiempo asignado para comité.</t>
  </si>
  <si>
    <t>Papelería, tiempos asignados, sala de capacitación, presupuesto.</t>
  </si>
  <si>
    <t>El empleador</t>
  </si>
  <si>
    <t>Hacer mediciones de ruido.</t>
  </si>
  <si>
    <t>ALTURAS</t>
  </si>
  <si>
    <t>Documental</t>
  </si>
  <si>
    <t>Elaborar documento programa de trabajo en alturas.</t>
  </si>
  <si>
    <t>Elaborar ATS, Permiso de trabajo</t>
  </si>
  <si>
    <t>Objetivos: 
• Proporcionando ambientes de trabajo seguros y saludables para los empleados, contratistas, trabajadores en misión y nuestro público en general.
• Identificando los peligros, evaluando y valorando los riesgos de cada una de nuestras actividades y estableciendo e implementando los respectivos controles, con el fin de minimizar los accidentes e incidentes y enfermedades laborales que se puedan presentar.
• La organización promoverá una cultura de autocuidado como valor, convicción y principio de actuación de todos los empleados, enmarcada en el cumplimiento de las normas legales vigentes en seguridad, salud en el trabajo y medio ambiente aplicables.
• Mediante el mejoramiento continuo y una gradual disminución de los riesgos laborales y ambientales que puedan dar lugar a pérdidas humanas y materiales.</t>
  </si>
  <si>
    <t>Realizar disposición de residuos con entes certificados, revisión trimestral.</t>
  </si>
  <si>
    <t xml:space="preserve">Capacitación </t>
  </si>
  <si>
    <t>Capacitación en trabajo seguro en alturas.</t>
  </si>
  <si>
    <t>Adquisición</t>
  </si>
  <si>
    <t>Suministro de elementos de proteccion contra caidas</t>
  </si>
  <si>
    <t>Inspeccion</t>
  </si>
  <si>
    <t>Realizar inspecciones a los elementos de proteccion de contra caidas.</t>
  </si>
  <si>
    <t>Examenes</t>
  </si>
  <si>
    <t>Realizar examenes ocupacionales de aptitud para trabajos en alturas</t>
  </si>
  <si>
    <t>Presupuesto, asesoria externa, papeleria.</t>
  </si>
  <si>
    <t>Alta direccion, encargado del sistema.</t>
  </si>
  <si>
    <t>Se realizo en el mes de marzo, por motivo de vacaciones del personal.</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</si>
</sst>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_-[$€-2]* #,##0.00_-;\-[$€-2]* #,##0.00_-;_-[$€-2]* &quot;-&quot;??_-"/>
    <numFmt numFmtId="195" formatCode="&quot;$&quot;\ #,##0.00"/>
    <numFmt numFmtId="196" formatCode="_(&quot;$&quot;\ * #,##0_);_(&quot;$&quot;\ * \(#,##0\);_(&quot;$&quot;\ * &quot;-&quot;??_);_(@_)"/>
    <numFmt numFmtId="197" formatCode="#,##0.000"/>
    <numFmt numFmtId="198" formatCode="0.000"/>
    <numFmt numFmtId="199" formatCode="_(* #,##0.0_);_(* \(#,##0.0\);_(* &quot;-&quot;??_);_(@_)"/>
    <numFmt numFmtId="200" formatCode="_(* #,##0_);_(* \(#,##0\);_(* &quot;-&quot;??_);_(@_)"/>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80A]dddd\,\ d&quot; de &quot;mmmm&quot; de &quot;yyyy"/>
    <numFmt numFmtId="206" formatCode="yy/mm/dd"/>
  </numFmts>
  <fonts count="79">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2"/>
      <name val="Tahoma"/>
      <family val="2"/>
    </font>
    <font>
      <b/>
      <sz val="12"/>
      <name val="Tahoma"/>
      <family val="2"/>
    </font>
    <font>
      <b/>
      <sz val="14"/>
      <name val="Tahoma"/>
      <family val="2"/>
    </font>
    <font>
      <sz val="11"/>
      <name val="Tahoma"/>
      <family val="2"/>
    </font>
    <font>
      <sz val="10"/>
      <name val="Tahoma"/>
      <family val="2"/>
    </font>
    <font>
      <b/>
      <sz val="10"/>
      <name val="Tahoma"/>
      <family val="2"/>
    </font>
    <font>
      <b/>
      <sz val="16"/>
      <name val="Tahoma"/>
      <family val="2"/>
    </font>
    <font>
      <b/>
      <sz val="11"/>
      <color indexed="13"/>
      <name val="Calibri"/>
      <family val="2"/>
    </font>
    <font>
      <sz val="11"/>
      <name val="Arial"/>
      <family val="2"/>
    </font>
    <font>
      <sz val="12"/>
      <name val="Arial"/>
      <family val="2"/>
    </font>
    <font>
      <sz val="12"/>
      <color indexed="8"/>
      <name val="Calibri"/>
      <family val="2"/>
    </font>
    <font>
      <sz val="16"/>
      <name val="Tahoma"/>
      <family val="2"/>
    </font>
    <font>
      <sz val="16"/>
      <name val="Arial"/>
      <family val="2"/>
    </font>
    <font>
      <sz val="11"/>
      <color indexed="8"/>
      <name val="Arial"/>
      <family val="2"/>
    </font>
    <font>
      <b/>
      <sz val="10"/>
      <color indexed="9"/>
      <name val="Calibri"/>
      <family val="2"/>
    </font>
    <font>
      <b/>
      <sz val="10"/>
      <name val="Calibri"/>
      <family val="2"/>
    </font>
    <font>
      <sz val="10"/>
      <name val="Calibri"/>
      <family val="2"/>
    </font>
    <font>
      <sz val="12"/>
      <name val="Calibri"/>
      <family val="2"/>
    </font>
    <font>
      <sz val="8"/>
      <name val="Calibri"/>
      <family val="2"/>
    </font>
    <font>
      <u val="single"/>
      <sz val="11"/>
      <color indexed="36"/>
      <name val="Calibri"/>
      <family val="2"/>
    </font>
    <font>
      <sz val="12"/>
      <color indexed="8"/>
      <name val="Gill Sans MT"/>
      <family val="0"/>
    </font>
    <font>
      <sz val="12"/>
      <name val="Gill Sans MT"/>
      <family val="0"/>
    </font>
    <font>
      <b/>
      <sz val="12"/>
      <color indexed="9"/>
      <name val="Gill Sans MT"/>
      <family val="0"/>
    </font>
    <font>
      <b/>
      <sz val="12"/>
      <color indexed="13"/>
      <name val="Gill Sans MT"/>
      <family val="0"/>
    </font>
    <font>
      <b/>
      <sz val="12"/>
      <color indexed="11"/>
      <name val="Gill Sans MT"/>
      <family val="0"/>
    </font>
    <font>
      <b/>
      <sz val="12"/>
      <name val="Gill Sans MT"/>
      <family val="0"/>
    </font>
    <font>
      <b/>
      <sz val="12"/>
      <color indexed="8"/>
      <name val="Gill Sans MT"/>
      <family val="0"/>
    </font>
    <font>
      <sz val="10"/>
      <name val="Gill Sans MT"/>
      <family val="0"/>
    </font>
    <font>
      <b/>
      <sz val="20"/>
      <name val="Gill Sans MT"/>
      <family val="0"/>
    </font>
    <font>
      <sz val="16"/>
      <name val="Gill Sans MT"/>
      <family val="0"/>
    </font>
    <font>
      <b/>
      <sz val="16"/>
      <color indexed="8"/>
      <name val="Gill Sans MT"/>
      <family val="0"/>
    </font>
    <font>
      <b/>
      <sz val="22"/>
      <color indexed="8"/>
      <name val="Calibri"/>
      <family val="2"/>
    </font>
    <font>
      <sz val="14"/>
      <color indexed="8"/>
      <name val="Calibri"/>
      <family val="2"/>
    </font>
    <font>
      <b/>
      <sz val="10"/>
      <name val="Arial"/>
      <family val="2"/>
    </font>
    <font>
      <b/>
      <sz val="11"/>
      <color indexed="8"/>
      <name val="Gill Sans MT"/>
      <family val="2"/>
    </font>
    <font>
      <sz val="10"/>
      <color indexed="8"/>
      <name val="Arial"/>
      <family val="0"/>
    </font>
    <font>
      <sz val="5.45"/>
      <color indexed="8"/>
      <name val="Arial"/>
      <family val="0"/>
    </font>
    <font>
      <sz val="10"/>
      <color indexed="8"/>
      <name val="Calibri"/>
      <family val="0"/>
    </font>
    <font>
      <sz val="10"/>
      <color indexed="10"/>
      <name val="Calibri"/>
      <family val="0"/>
    </font>
    <font>
      <u val="single"/>
      <sz val="6.5"/>
      <color indexed="12"/>
      <name val="Calibri"/>
      <family val="2"/>
    </font>
    <font>
      <sz val="11"/>
      <color indexed="60"/>
      <name val="Calibri"/>
      <family val="2"/>
    </font>
    <font>
      <b/>
      <sz val="11"/>
      <color indexed="8"/>
      <name val="Calibri"/>
      <family val="2"/>
    </font>
    <font>
      <sz val="8"/>
      <name val="Segoe UI"/>
      <family val="2"/>
    </font>
    <font>
      <b/>
      <sz val="2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Gill Sans MT"/>
      <family val="0"/>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56"/>
        <bgColor indexed="64"/>
      </patternFill>
    </fill>
    <fill>
      <patternFill patternType="gray0625">
        <fgColor indexed="22"/>
        <bgColor indexed="57"/>
      </patternFill>
    </fill>
    <fill>
      <patternFill patternType="gray0625">
        <fgColor indexed="22"/>
        <bgColor indexed="62"/>
      </patternFill>
    </fill>
    <fill>
      <patternFill patternType="gray0625">
        <fgColor indexed="22"/>
        <bgColor indexed="9"/>
      </patternFill>
    </fill>
    <fill>
      <patternFill patternType="solid">
        <fgColor indexed="13"/>
        <bgColor indexed="64"/>
      </patternFill>
    </fill>
    <fill>
      <patternFill patternType="solid">
        <fgColor theme="0" tint="-0.1499900072813034"/>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medium"/>
      <right/>
      <top style="thin"/>
      <bottom/>
    </border>
    <border>
      <left style="medium"/>
      <right/>
      <top/>
      <bottom/>
    </border>
    <border>
      <left style="thin"/>
      <right/>
      <top style="thin"/>
      <bottom/>
    </border>
    <border>
      <left style="thin"/>
      <right/>
      <top/>
      <bottom style="thin"/>
    </border>
    <border>
      <left style="medium"/>
      <right/>
      <top style="medium"/>
      <bottom/>
    </border>
    <border>
      <left/>
      <right style="medium"/>
      <top style="medium"/>
      <bottom/>
    </border>
    <border>
      <left/>
      <right style="medium"/>
      <top/>
      <bottom/>
    </border>
    <border>
      <left style="medium"/>
      <right/>
      <top/>
      <bottom style="medium"/>
    </border>
    <border>
      <left/>
      <right/>
      <top style="medium"/>
      <bottom/>
    </border>
    <border>
      <left style="thin"/>
      <right>
        <color indexed="63"/>
      </right>
      <top/>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border>
    <border>
      <left style="medium">
        <color indexed="8"/>
      </left>
      <right style="medium">
        <color indexed="8"/>
      </right>
      <top/>
      <bottom style="medium">
        <color indexed="8"/>
      </bottom>
    </border>
    <border>
      <left/>
      <right/>
      <top/>
      <bottom style="medium"/>
    </border>
    <border>
      <left/>
      <right style="medium"/>
      <top/>
      <bottom style="mediu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right/>
      <top style="thin"/>
      <bottom style="thin"/>
    </border>
    <border>
      <left style="medium">
        <color indexed="8"/>
      </left>
      <right style="medium">
        <color indexed="8"/>
      </right>
      <top/>
      <bottom/>
    </border>
    <border>
      <left style="medium">
        <color indexed="8"/>
      </left>
      <right style="thin">
        <color indexed="8"/>
      </right>
      <top style="thin">
        <color indexed="8"/>
      </top>
      <bottom/>
    </border>
    <border>
      <left style="medium">
        <color indexed="8"/>
      </left>
      <right style="thin">
        <color indexed="8"/>
      </right>
      <top/>
      <bottom/>
    </border>
    <border>
      <left style="medium">
        <color indexed="8"/>
      </left>
      <right style="medium">
        <color indexed="8"/>
      </right>
      <top/>
      <bottom style="thin">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style="medium">
        <color indexed="8"/>
      </right>
      <top/>
      <bottom style="medium">
        <color indexed="8"/>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12" borderId="0" applyNumberFormat="0" applyBorder="0" applyAlignment="0" applyProtection="0"/>
    <xf numFmtId="0" fontId="61" fillId="20" borderId="0" applyNumberFormat="0" applyBorder="0" applyAlignment="0" applyProtection="0"/>
    <xf numFmtId="0" fontId="61" fillId="25" borderId="0" applyNumberFormat="0" applyBorder="0" applyAlignment="0" applyProtection="0"/>
    <xf numFmtId="0" fontId="61" fillId="22"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9" borderId="0" applyNumberFormat="0" applyBorder="0" applyAlignment="0" applyProtection="0"/>
    <xf numFmtId="0" fontId="4" fillId="3" borderId="0" applyNumberFormat="0" applyBorder="0" applyAlignment="0" applyProtection="0"/>
    <xf numFmtId="0" fontId="62" fillId="30" borderId="0" applyNumberFormat="0" applyBorder="0" applyAlignment="0" applyProtection="0"/>
    <xf numFmtId="0" fontId="5" fillId="31" borderId="1" applyNumberFormat="0" applyAlignment="0" applyProtection="0"/>
    <xf numFmtId="0" fontId="63" fillId="32" borderId="2" applyNumberFormat="0" applyAlignment="0" applyProtection="0"/>
    <xf numFmtId="0" fontId="64" fillId="33" borderId="3" applyNumberFormat="0" applyAlignment="0" applyProtection="0"/>
    <xf numFmtId="0" fontId="65" fillId="0" borderId="4" applyNumberFormat="0" applyFill="0" applyAlignment="0" applyProtection="0"/>
    <xf numFmtId="0" fontId="6" fillId="34" borderId="5" applyNumberFormat="0" applyAlignment="0" applyProtection="0"/>
    <xf numFmtId="0" fontId="9" fillId="0" borderId="6" applyNumberFormat="0" applyFill="0" applyAlignment="0" applyProtection="0"/>
    <xf numFmtId="0" fontId="66" fillId="0" borderId="0" applyNumberFormat="0" applyFill="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7" fillId="41" borderId="2" applyNumberFormat="0" applyAlignment="0" applyProtection="0"/>
    <xf numFmtId="0" fontId="2" fillId="0" borderId="0" applyNumberFormat="0" applyFill="0" applyBorder="0" applyAlignment="0" applyProtection="0"/>
    <xf numFmtId="194" fontId="2"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68" fillId="0" borderId="0" applyNumberFormat="0" applyFill="0" applyBorder="0" applyAlignment="0" applyProtection="0"/>
    <xf numFmtId="0" fontId="36" fillId="0" borderId="0" applyNumberFormat="0" applyFill="0" applyBorder="0" applyAlignment="0" applyProtection="0"/>
    <xf numFmtId="0" fontId="69" fillId="42" borderId="0" applyNumberFormat="0" applyBorder="0" applyAlignment="0" applyProtection="0"/>
    <xf numFmtId="0" fontId="12" fillId="7" borderId="1" applyNumberFormat="0" applyAlignment="0" applyProtection="0"/>
    <xf numFmtId="0" fontId="13" fillId="0" borderId="9" applyNumberFormat="0" applyFill="0" applyAlignment="0" applyProtection="0"/>
    <xf numFmtId="171" fontId="1" fillId="0" borderId="0" applyFont="0" applyFill="0" applyBorder="0" applyAlignment="0" applyProtection="0"/>
    <xf numFmtId="169" fontId="1" fillId="0" borderId="0" applyFont="0" applyFill="0" applyBorder="0" applyAlignment="0" applyProtection="0"/>
    <xf numFmtId="185"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95" fontId="1" fillId="0" borderId="0" applyFont="0" applyFill="0" applyBorder="0" applyAlignment="0" applyProtection="0"/>
    <xf numFmtId="184" fontId="1" fillId="0" borderId="0" applyFont="0" applyFill="0" applyBorder="0" applyAlignment="0" applyProtection="0"/>
    <xf numFmtId="170" fontId="1" fillId="0" borderId="0" applyFont="0" applyFill="0" applyBorder="0" applyAlignment="0" applyProtection="0"/>
    <xf numFmtId="0" fontId="70" fillId="4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44" borderId="10" applyNumberFormat="0" applyFont="0" applyAlignment="0" applyProtection="0"/>
    <xf numFmtId="0" fontId="2" fillId="45" borderId="11" applyNumberFormat="0" applyFont="0" applyAlignment="0" applyProtection="0"/>
    <xf numFmtId="0" fontId="14" fillId="31" borderId="12"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71" fillId="32" borderId="1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5" fillId="0" borderId="0" applyNumberFormat="0" applyFill="0" applyBorder="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0" borderId="15" applyNumberFormat="0" applyFill="0" applyAlignment="0" applyProtection="0"/>
    <xf numFmtId="0" fontId="66" fillId="0" borderId="16" applyNumberFormat="0" applyFill="0" applyAlignment="0" applyProtection="0"/>
    <xf numFmtId="0" fontId="77" fillId="0" borderId="17" applyNumberFormat="0" applyFill="0" applyAlignment="0" applyProtection="0"/>
    <xf numFmtId="0" fontId="16" fillId="0" borderId="0" applyNumberFormat="0" applyFill="0" applyBorder="0" applyAlignment="0" applyProtection="0"/>
  </cellStyleXfs>
  <cellXfs count="322">
    <xf numFmtId="0" fontId="0" fillId="0" borderId="0" xfId="0" applyFont="1" applyAlignment="1">
      <alignment/>
    </xf>
    <xf numFmtId="0" fontId="2" fillId="46" borderId="0" xfId="101" applyFill="1">
      <alignment/>
      <protection/>
    </xf>
    <xf numFmtId="0" fontId="17" fillId="46" borderId="0" xfId="102" applyFont="1" applyFill="1">
      <alignment/>
      <protection/>
    </xf>
    <xf numFmtId="0" fontId="2" fillId="0" borderId="0" xfId="101">
      <alignment/>
      <protection/>
    </xf>
    <xf numFmtId="0" fontId="17" fillId="0" borderId="0" xfId="103" applyFont="1">
      <alignment/>
      <protection/>
    </xf>
    <xf numFmtId="0" fontId="17" fillId="0" borderId="0" xfId="102" applyFont="1">
      <alignment/>
      <protection/>
    </xf>
    <xf numFmtId="0" fontId="0" fillId="47" borderId="0" xfId="0" applyFill="1" applyAlignment="1">
      <alignment/>
    </xf>
    <xf numFmtId="0" fontId="17" fillId="0" borderId="0" xfId="95" applyFont="1">
      <alignment/>
      <protection/>
    </xf>
    <xf numFmtId="0" fontId="21" fillId="0" borderId="0" xfId="95" applyFont="1" applyAlignment="1">
      <alignment horizontal="center" vertical="center" wrapText="1"/>
      <protection/>
    </xf>
    <xf numFmtId="0" fontId="17" fillId="46" borderId="18" xfId="95" applyNumberFormat="1" applyFont="1" applyFill="1" applyBorder="1" applyAlignment="1">
      <alignment horizontal="left" vertical="center" wrapText="1"/>
      <protection/>
    </xf>
    <xf numFmtId="0" fontId="17" fillId="0" borderId="18" xfId="95" applyFont="1" applyBorder="1" applyAlignment="1">
      <alignment wrapText="1"/>
      <protection/>
    </xf>
    <xf numFmtId="0" fontId="17" fillId="0" borderId="18" xfId="95" applyNumberFormat="1" applyFont="1" applyFill="1" applyBorder="1" applyAlignment="1">
      <alignment horizontal="center" vertical="center" wrapText="1"/>
      <protection/>
    </xf>
    <xf numFmtId="0" fontId="26" fillId="46" borderId="0" xfId="101" applyFont="1" applyFill="1">
      <alignment/>
      <protection/>
    </xf>
    <xf numFmtId="0" fontId="26" fillId="0" borderId="0" xfId="101" applyFont="1">
      <alignment/>
      <protection/>
    </xf>
    <xf numFmtId="0" fontId="28" fillId="46" borderId="0" xfId="102" applyFont="1" applyFill="1">
      <alignment/>
      <protection/>
    </xf>
    <xf numFmtId="0" fontId="28" fillId="0" borderId="0" xfId="103" applyFont="1">
      <alignment/>
      <protection/>
    </xf>
    <xf numFmtId="0" fontId="28" fillId="0" borderId="0" xfId="102" applyFont="1">
      <alignment/>
      <protection/>
    </xf>
    <xf numFmtId="0" fontId="29" fillId="0" borderId="0" xfId="101" applyFont="1">
      <alignment/>
      <protection/>
    </xf>
    <xf numFmtId="0" fontId="17" fillId="0" borderId="0" xfId="95" applyFont="1" applyAlignment="1">
      <alignment wrapText="1"/>
      <protection/>
    </xf>
    <xf numFmtId="0" fontId="25" fillId="46" borderId="18" xfId="95" applyFont="1" applyFill="1" applyBorder="1" applyAlignment="1">
      <alignment horizontal="center" vertical="center" wrapText="1"/>
      <protection/>
    </xf>
    <xf numFmtId="0" fontId="20" fillId="46" borderId="18" xfId="0" applyNumberFormat="1" applyFont="1" applyFill="1" applyBorder="1" applyAlignment="1">
      <alignment horizontal="center" vertical="center" wrapText="1"/>
    </xf>
    <xf numFmtId="2" fontId="25" fillId="0" borderId="18" xfId="95" applyNumberFormat="1" applyFont="1" applyFill="1" applyBorder="1" applyAlignment="1">
      <alignment horizontal="center" vertical="center" wrapText="1"/>
      <protection/>
    </xf>
    <xf numFmtId="0" fontId="25" fillId="0" borderId="18" xfId="0" applyNumberFormat="1" applyFont="1" applyBorder="1" applyAlignment="1">
      <alignment/>
    </xf>
    <xf numFmtId="0" fontId="25" fillId="0" borderId="18" xfId="0" applyFont="1" applyFill="1" applyBorder="1" applyAlignment="1">
      <alignment wrapText="1"/>
    </xf>
    <xf numFmtId="0" fontId="25" fillId="0" borderId="18" xfId="0" applyFont="1" applyBorder="1" applyAlignment="1">
      <alignment horizontal="center" wrapText="1"/>
    </xf>
    <xf numFmtId="0" fontId="25" fillId="0" borderId="18" xfId="0" applyNumberFormat="1" applyFont="1" applyBorder="1" applyAlignment="1">
      <alignment wrapText="1"/>
    </xf>
    <xf numFmtId="0" fontId="25" fillId="0" borderId="18" xfId="0" applyFont="1" applyBorder="1" applyAlignment="1">
      <alignment horizontal="center"/>
    </xf>
    <xf numFmtId="0" fontId="17" fillId="0" borderId="0" xfId="95" applyFont="1" applyAlignment="1">
      <alignment vertical="center" wrapText="1"/>
      <protection/>
    </xf>
    <xf numFmtId="0" fontId="25" fillId="0" borderId="0" xfId="0" applyFont="1" applyBorder="1" applyAlignment="1">
      <alignment horizontal="center"/>
    </xf>
    <xf numFmtId="0" fontId="25" fillId="0" borderId="0" xfId="0" applyNumberFormat="1" applyFont="1" applyBorder="1" applyAlignment="1">
      <alignment/>
    </xf>
    <xf numFmtId="0" fontId="25" fillId="0" borderId="0" xfId="0" applyFont="1" applyFill="1" applyBorder="1" applyAlignment="1">
      <alignment wrapText="1"/>
    </xf>
    <xf numFmtId="0" fontId="0" fillId="0" borderId="18" xfId="0" applyBorder="1" applyAlignment="1">
      <alignment wrapText="1"/>
    </xf>
    <xf numFmtId="0" fontId="0" fillId="0" borderId="18" xfId="0" applyBorder="1" applyAlignment="1">
      <alignment horizontal="left" vertical="top" wrapText="1"/>
    </xf>
    <xf numFmtId="0" fontId="25" fillId="0" borderId="18" xfId="0" applyFont="1" applyFill="1" applyBorder="1" applyAlignment="1">
      <alignment horizontal="center"/>
    </xf>
    <xf numFmtId="0" fontId="25" fillId="0" borderId="19" xfId="0" applyFont="1" applyBorder="1" applyAlignment="1">
      <alignment horizontal="center" wrapText="1"/>
    </xf>
    <xf numFmtId="0" fontId="25" fillId="0" borderId="19" xfId="0" applyFont="1" applyBorder="1" applyAlignment="1">
      <alignment horizontal="center"/>
    </xf>
    <xf numFmtId="0" fontId="0" fillId="0" borderId="19" xfId="0" applyBorder="1" applyAlignment="1">
      <alignment horizontal="left" vertical="top" wrapText="1"/>
    </xf>
    <xf numFmtId="0" fontId="25" fillId="0" borderId="20" xfId="0" applyNumberFormat="1" applyFont="1" applyBorder="1" applyAlignment="1">
      <alignment/>
    </xf>
    <xf numFmtId="0" fontId="17" fillId="0" borderId="0" xfId="95" applyFont="1" applyAlignment="1">
      <alignment horizontal="center" vertical="center" wrapText="1"/>
      <protection/>
    </xf>
    <xf numFmtId="0" fontId="17" fillId="0" borderId="0" xfId="95" applyFont="1" applyAlignment="1">
      <alignment horizontal="center" wrapText="1"/>
      <protection/>
    </xf>
    <xf numFmtId="0" fontId="21" fillId="0" borderId="18" xfId="0" applyNumberFormat="1" applyFont="1" applyFill="1" applyBorder="1" applyAlignment="1">
      <alignment horizontal="center" vertical="center" wrapText="1"/>
    </xf>
    <xf numFmtId="9" fontId="0" fillId="0" borderId="0" xfId="107" applyFont="1" applyAlignment="1">
      <alignment/>
    </xf>
    <xf numFmtId="0" fontId="31" fillId="48" borderId="18" xfId="0" applyFont="1" applyFill="1" applyBorder="1" applyAlignment="1" applyProtection="1">
      <alignment horizontal="center"/>
      <protection locked="0"/>
    </xf>
    <xf numFmtId="9" fontId="31" fillId="48" borderId="18" xfId="0" applyNumberFormat="1" applyFont="1" applyFill="1" applyBorder="1" applyAlignment="1" applyProtection="1">
      <alignment horizontal="center"/>
      <protection locked="0"/>
    </xf>
    <xf numFmtId="0" fontId="32" fillId="0" borderId="18" xfId="0" applyFont="1" applyFill="1" applyBorder="1" applyAlignment="1" applyProtection="1">
      <alignment horizontal="center"/>
      <protection locked="0"/>
    </xf>
    <xf numFmtId="9" fontId="33" fillId="46" borderId="18" xfId="0" applyNumberFormat="1" applyFont="1" applyFill="1" applyBorder="1" applyAlignment="1" applyProtection="1">
      <alignment horizontal="center"/>
      <protection locked="0"/>
    </xf>
    <xf numFmtId="9" fontId="17" fillId="0" borderId="21" xfId="95" applyNumberFormat="1" applyFont="1" applyBorder="1" applyAlignment="1">
      <alignment horizontal="center" vertical="center" wrapText="1"/>
      <protection/>
    </xf>
    <xf numFmtId="0" fontId="17" fillId="0" borderId="22" xfId="95" applyFont="1" applyBorder="1" applyAlignment="1">
      <alignment horizontal="center" vertical="center" wrapText="1"/>
      <protection/>
    </xf>
    <xf numFmtId="0" fontId="17" fillId="0" borderId="23" xfId="95" applyFont="1" applyBorder="1" applyAlignment="1">
      <alignment horizontal="center" vertical="center" wrapText="1"/>
      <protection/>
    </xf>
    <xf numFmtId="0" fontId="17" fillId="0" borderId="21" xfId="95" applyFont="1" applyBorder="1" applyAlignment="1">
      <alignment horizontal="center" vertical="center" wrapText="1"/>
      <protection/>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17" fillId="46" borderId="18" xfId="95" applyFont="1" applyFill="1" applyBorder="1" applyAlignment="1">
      <alignment horizontal="center" vertical="center" wrapText="1"/>
      <protection/>
    </xf>
    <xf numFmtId="0" fontId="21" fillId="0" borderId="21" xfId="0" applyNumberFormat="1" applyFont="1" applyFill="1" applyBorder="1" applyAlignment="1">
      <alignment horizontal="center" vertical="center" wrapText="1"/>
    </xf>
    <xf numFmtId="0" fontId="21" fillId="0" borderId="22" xfId="0" applyNumberFormat="1" applyFont="1" applyFill="1" applyBorder="1" applyAlignment="1">
      <alignment horizontal="center" vertical="center" wrapText="1"/>
    </xf>
    <xf numFmtId="0" fontId="21" fillId="0" borderId="23" xfId="0" applyNumberFormat="1" applyFont="1" applyFill="1" applyBorder="1" applyAlignment="1">
      <alignment horizontal="center" vertical="center" wrapText="1"/>
    </xf>
    <xf numFmtId="9" fontId="17" fillId="0" borderId="22" xfId="95" applyNumberFormat="1" applyFont="1" applyBorder="1" applyAlignment="1">
      <alignment horizontal="center" vertical="center" wrapText="1"/>
      <protection/>
    </xf>
    <xf numFmtId="9" fontId="17" fillId="0" borderId="23" xfId="95" applyNumberFormat="1" applyFont="1" applyBorder="1" applyAlignment="1">
      <alignment horizontal="center" vertical="center" wrapText="1"/>
      <protection/>
    </xf>
    <xf numFmtId="9" fontId="21" fillId="0" borderId="21" xfId="0" applyNumberFormat="1" applyFont="1" applyFill="1" applyBorder="1" applyAlignment="1">
      <alignment horizontal="center" vertical="center" wrapText="1"/>
    </xf>
    <xf numFmtId="0" fontId="22" fillId="0" borderId="18" xfId="95" applyFont="1" applyBorder="1" applyAlignment="1">
      <alignment horizontal="center" vertical="center" wrapText="1"/>
      <protection/>
    </xf>
    <xf numFmtId="0" fontId="30" fillId="0" borderId="21" xfId="0" applyFont="1" applyBorder="1" applyAlignment="1">
      <alignment horizontal="center" vertical="center" wrapText="1" readingOrder="1"/>
    </xf>
    <xf numFmtId="0" fontId="30" fillId="0" borderId="22" xfId="0" applyFont="1" applyBorder="1" applyAlignment="1">
      <alignment horizontal="center" vertical="center" wrapText="1" readingOrder="1"/>
    </xf>
    <xf numFmtId="0" fontId="30" fillId="0" borderId="23" xfId="0" applyFont="1" applyBorder="1" applyAlignment="1">
      <alignment horizontal="center" vertical="center" wrapText="1" readingOrder="1"/>
    </xf>
    <xf numFmtId="0" fontId="17" fillId="0" borderId="22" xfId="95" applyNumberFormat="1" applyFont="1" applyFill="1" applyBorder="1" applyAlignment="1">
      <alignment horizontal="center" vertical="center" wrapText="1"/>
      <protection/>
    </xf>
    <xf numFmtId="0" fontId="17" fillId="0" borderId="23" xfId="95" applyNumberFormat="1" applyFont="1" applyFill="1" applyBorder="1" applyAlignment="1">
      <alignment horizontal="center" vertical="center" wrapText="1"/>
      <protection/>
    </xf>
    <xf numFmtId="0" fontId="25" fillId="0" borderId="18" xfId="0" applyFont="1" applyBorder="1" applyAlignment="1">
      <alignment horizontal="center" vertical="center" wrapText="1"/>
    </xf>
    <xf numFmtId="9" fontId="25" fillId="0" borderId="22" xfId="0" applyNumberFormat="1" applyFont="1" applyBorder="1" applyAlignment="1">
      <alignment horizontal="center" vertical="center" wrapText="1"/>
    </xf>
    <xf numFmtId="0" fontId="17" fillId="0" borderId="21" xfId="95" applyFont="1" applyBorder="1" applyAlignment="1">
      <alignment horizontal="center" wrapText="1"/>
      <protection/>
    </xf>
    <xf numFmtId="0" fontId="17" fillId="0" borderId="22" xfId="95" applyFont="1" applyBorder="1" applyAlignment="1">
      <alignment horizontal="center" wrapText="1"/>
      <protection/>
    </xf>
    <xf numFmtId="0" fontId="17" fillId="0" borderId="23" xfId="95" applyFont="1" applyBorder="1" applyAlignment="1">
      <alignment horizontal="center" wrapText="1"/>
      <protection/>
    </xf>
    <xf numFmtId="0" fontId="17" fillId="0" borderId="24" xfId="95" applyNumberFormat="1" applyFont="1" applyFill="1" applyBorder="1" applyAlignment="1">
      <alignment horizontal="center" vertical="center" wrapText="1"/>
      <protection/>
    </xf>
    <xf numFmtId="0" fontId="17" fillId="0" borderId="0" xfId="95" applyNumberFormat="1" applyFont="1" applyFill="1" applyBorder="1" applyAlignment="1">
      <alignment horizontal="center" vertical="center" wrapText="1"/>
      <protection/>
    </xf>
    <xf numFmtId="0" fontId="0" fillId="0" borderId="22" xfId="0" applyBorder="1" applyAlignment="1">
      <alignment/>
    </xf>
    <xf numFmtId="0" fontId="0" fillId="0" borderId="23" xfId="0" applyBorder="1" applyAlignment="1">
      <alignment/>
    </xf>
    <xf numFmtId="0" fontId="17" fillId="0" borderId="18" xfId="95" applyFont="1" applyBorder="1" applyAlignment="1">
      <alignment horizontal="center" vertical="center" wrapText="1"/>
      <protection/>
    </xf>
    <xf numFmtId="0" fontId="18" fillId="47" borderId="25" xfId="95" applyNumberFormat="1" applyFont="1" applyFill="1" applyBorder="1" applyAlignment="1">
      <alignment horizontal="left" vertical="center" wrapText="1"/>
      <protection/>
    </xf>
    <xf numFmtId="0" fontId="18" fillId="47" borderId="24" xfId="95" applyNumberFormat="1" applyFont="1" applyFill="1" applyBorder="1" applyAlignment="1">
      <alignment horizontal="left" vertical="center" wrapText="1"/>
      <protection/>
    </xf>
    <xf numFmtId="0" fontId="17" fillId="46" borderId="18" xfId="95" applyNumberFormat="1" applyFont="1" applyFill="1" applyBorder="1" applyAlignment="1">
      <alignment horizontal="center" vertical="center" wrapText="1"/>
      <protection/>
    </xf>
    <xf numFmtId="0" fontId="18" fillId="47" borderId="26" xfId="95" applyNumberFormat="1" applyFont="1" applyFill="1" applyBorder="1" applyAlignment="1">
      <alignment horizontal="center" vertical="center" wrapText="1"/>
      <protection/>
    </xf>
    <xf numFmtId="0" fontId="18" fillId="47" borderId="0" xfId="95" applyNumberFormat="1" applyFont="1" applyFill="1" applyBorder="1" applyAlignment="1">
      <alignment horizontal="center" vertical="center" wrapText="1"/>
      <protection/>
    </xf>
    <xf numFmtId="0" fontId="17" fillId="0" borderId="18" xfId="95" applyNumberFormat="1" applyFont="1" applyBorder="1" applyAlignment="1">
      <alignment horizontal="center" vertical="center" wrapText="1"/>
      <protection/>
    </xf>
    <xf numFmtId="0" fontId="17" fillId="46" borderId="21" xfId="95" applyFont="1" applyFill="1" applyBorder="1" applyAlignment="1">
      <alignment horizontal="center" vertical="center" wrapText="1"/>
      <protection/>
    </xf>
    <xf numFmtId="0" fontId="17" fillId="46" borderId="22" xfId="95" applyFont="1" applyFill="1" applyBorder="1" applyAlignment="1">
      <alignment horizontal="center" vertical="center" wrapText="1"/>
      <protection/>
    </xf>
    <xf numFmtId="0" fontId="17" fillId="0" borderId="21" xfId="95" applyNumberFormat="1" applyFont="1" applyBorder="1" applyAlignment="1">
      <alignment horizontal="center" vertical="center" wrapText="1"/>
      <protection/>
    </xf>
    <xf numFmtId="9" fontId="25" fillId="0" borderId="21" xfId="0" applyNumberFormat="1" applyFont="1" applyBorder="1" applyAlignment="1">
      <alignment horizontal="center" vertical="center" wrapText="1"/>
    </xf>
    <xf numFmtId="0" fontId="17" fillId="0" borderId="21" xfId="95" applyNumberFormat="1" applyFont="1" applyFill="1" applyBorder="1" applyAlignment="1">
      <alignment horizontal="center" vertical="center" wrapText="1"/>
      <protection/>
    </xf>
    <xf numFmtId="0" fontId="22" fillId="0" borderId="27" xfId="95" applyFont="1" applyBorder="1" applyAlignment="1">
      <alignment horizontal="center" vertical="center" wrapText="1"/>
      <protection/>
    </xf>
    <xf numFmtId="0" fontId="22" fillId="0" borderId="28" xfId="95" applyFont="1" applyBorder="1" applyAlignment="1">
      <alignment horizontal="center" vertical="center" wrapText="1"/>
      <protection/>
    </xf>
    <xf numFmtId="0" fontId="22" fillId="0" borderId="21" xfId="95" applyFont="1" applyBorder="1" applyAlignment="1">
      <alignment horizontal="center" vertical="center" wrapText="1"/>
      <protection/>
    </xf>
    <xf numFmtId="0" fontId="22" fillId="0" borderId="23" xfId="95" applyFont="1" applyBorder="1" applyAlignment="1">
      <alignment horizontal="center" vertical="center" wrapText="1"/>
      <protection/>
    </xf>
    <xf numFmtId="0" fontId="25" fillId="0" borderId="22" xfId="0" applyFont="1" applyBorder="1" applyAlignment="1">
      <alignment horizontal="center" wrapText="1"/>
    </xf>
    <xf numFmtId="0" fontId="25" fillId="0" borderId="21" xfId="0" applyFont="1" applyBorder="1" applyAlignment="1">
      <alignment horizontal="center" wrapText="1"/>
    </xf>
    <xf numFmtId="0" fontId="25" fillId="0" borderId="22" xfId="0" applyFont="1" applyBorder="1" applyAlignment="1">
      <alignment horizontal="center" vertical="top" wrapText="1"/>
    </xf>
    <xf numFmtId="0" fontId="25" fillId="0" borderId="21" xfId="0" applyFont="1" applyBorder="1" applyAlignment="1">
      <alignment horizontal="center" vertical="top" wrapText="1"/>
    </xf>
    <xf numFmtId="9" fontId="17" fillId="0" borderId="18" xfId="95" applyNumberFormat="1" applyFont="1" applyBorder="1" applyAlignment="1">
      <alignment horizontal="center" vertical="center" wrapText="1"/>
      <protection/>
    </xf>
    <xf numFmtId="0" fontId="27" fillId="46" borderId="0" xfId="0" applyFont="1" applyFill="1" applyAlignment="1">
      <alignment/>
    </xf>
    <xf numFmtId="0" fontId="27" fillId="0" borderId="0" xfId="0" applyFont="1" applyFill="1" applyAlignment="1">
      <alignment/>
    </xf>
    <xf numFmtId="0" fontId="27" fillId="0" borderId="0" xfId="0" applyFont="1" applyAlignment="1">
      <alignment/>
    </xf>
    <xf numFmtId="0" fontId="27" fillId="46" borderId="0" xfId="0" applyFont="1" applyFill="1" applyAlignment="1">
      <alignment horizontal="center" vertical="center"/>
    </xf>
    <xf numFmtId="0" fontId="27" fillId="46" borderId="29" xfId="0" applyFont="1" applyFill="1" applyBorder="1" applyAlignment="1">
      <alignment/>
    </xf>
    <xf numFmtId="0" fontId="27" fillId="46" borderId="30" xfId="0" applyFont="1" applyFill="1" applyBorder="1" applyAlignment="1">
      <alignment/>
    </xf>
    <xf numFmtId="0" fontId="27" fillId="46" borderId="26" xfId="0" applyFont="1" applyFill="1" applyBorder="1" applyAlignment="1">
      <alignment/>
    </xf>
    <xf numFmtId="0" fontId="27" fillId="46" borderId="31" xfId="0" applyFont="1" applyFill="1" applyBorder="1" applyAlignment="1">
      <alignment/>
    </xf>
    <xf numFmtId="0" fontId="27" fillId="0" borderId="26" xfId="0" applyFont="1" applyFill="1" applyBorder="1" applyAlignment="1">
      <alignment/>
    </xf>
    <xf numFmtId="0" fontId="27" fillId="46" borderId="32" xfId="0" applyFont="1" applyFill="1" applyBorder="1" applyAlignment="1">
      <alignment/>
    </xf>
    <xf numFmtId="0" fontId="27" fillId="0" borderId="0" xfId="0" applyFont="1" applyAlignment="1">
      <alignment horizontal="center" vertical="center"/>
    </xf>
    <xf numFmtId="0" fontId="27" fillId="0" borderId="0" xfId="0" applyFont="1" applyAlignment="1">
      <alignment horizontal="left" wrapText="1"/>
    </xf>
    <xf numFmtId="0" fontId="34" fillId="0" borderId="31" xfId="0" applyFont="1" applyFill="1" applyBorder="1" applyAlignment="1">
      <alignment/>
    </xf>
    <xf numFmtId="0" fontId="34" fillId="0" borderId="0" xfId="0" applyFont="1" applyFill="1" applyAlignment="1">
      <alignment/>
    </xf>
    <xf numFmtId="0" fontId="34" fillId="46" borderId="31" xfId="0" applyFont="1" applyFill="1" applyBorder="1" applyAlignment="1">
      <alignment/>
    </xf>
    <xf numFmtId="0" fontId="34" fillId="46" borderId="0" xfId="0" applyFont="1" applyFill="1" applyAlignment="1">
      <alignment/>
    </xf>
    <xf numFmtId="0" fontId="34" fillId="0" borderId="0" xfId="0" applyFont="1" applyAlignment="1">
      <alignment/>
    </xf>
    <xf numFmtId="200" fontId="27" fillId="46" borderId="26" xfId="86" applyNumberFormat="1" applyFont="1" applyFill="1" applyBorder="1" applyAlignment="1">
      <alignment/>
    </xf>
    <xf numFmtId="200" fontId="27" fillId="0" borderId="0" xfId="86" applyNumberFormat="1" applyFont="1" applyAlignment="1">
      <alignment/>
    </xf>
    <xf numFmtId="200" fontId="34" fillId="46" borderId="31" xfId="86" applyNumberFormat="1" applyFont="1" applyFill="1" applyBorder="1" applyAlignment="1">
      <alignment/>
    </xf>
    <xf numFmtId="200" fontId="34" fillId="46" borderId="0" xfId="86" applyNumberFormat="1" applyFont="1" applyFill="1" applyAlignment="1">
      <alignment/>
    </xf>
    <xf numFmtId="200" fontId="34" fillId="0" borderId="0" xfId="86" applyNumberFormat="1" applyFont="1" applyAlignment="1">
      <alignment/>
    </xf>
    <xf numFmtId="200" fontId="0" fillId="0" borderId="0" xfId="86" applyNumberFormat="1" applyFont="1" applyAlignment="1">
      <alignment/>
    </xf>
    <xf numFmtId="200" fontId="0" fillId="0" borderId="18" xfId="86" applyNumberFormat="1" applyFont="1" applyBorder="1" applyAlignment="1">
      <alignment/>
    </xf>
    <xf numFmtId="9" fontId="0" fillId="0" borderId="18" xfId="107" applyFont="1" applyBorder="1" applyAlignment="1">
      <alignment/>
    </xf>
    <xf numFmtId="0" fontId="0" fillId="0" borderId="18" xfId="0" applyBorder="1" applyAlignment="1">
      <alignment/>
    </xf>
    <xf numFmtId="0" fontId="37" fillId="46" borderId="33" xfId="0" applyFont="1" applyFill="1" applyBorder="1" applyAlignment="1">
      <alignment/>
    </xf>
    <xf numFmtId="0" fontId="37" fillId="46" borderId="33" xfId="0" applyFont="1" applyFill="1" applyBorder="1" applyAlignment="1">
      <alignment horizontal="center" vertical="center"/>
    </xf>
    <xf numFmtId="2" fontId="39" fillId="19" borderId="34" xfId="95" applyNumberFormat="1" applyFont="1" applyFill="1" applyBorder="1" applyAlignment="1">
      <alignment horizontal="center" vertical="center" wrapText="1"/>
      <protection/>
    </xf>
    <xf numFmtId="0" fontId="37" fillId="46" borderId="0" xfId="0" applyFont="1" applyFill="1" applyBorder="1" applyAlignment="1">
      <alignment/>
    </xf>
    <xf numFmtId="0" fontId="38" fillId="46" borderId="0" xfId="0" applyFont="1" applyFill="1" applyBorder="1" applyAlignment="1">
      <alignment/>
    </xf>
    <xf numFmtId="2" fontId="39" fillId="26" borderId="35" xfId="95" applyNumberFormat="1" applyFont="1" applyFill="1" applyBorder="1" applyAlignment="1">
      <alignment horizontal="center" vertical="center" wrapText="1"/>
      <protection/>
    </xf>
    <xf numFmtId="2" fontId="39" fillId="49" borderId="35" xfId="95" applyNumberFormat="1" applyFont="1" applyFill="1" applyBorder="1" applyAlignment="1">
      <alignment horizontal="center" vertical="center" wrapText="1"/>
      <protection/>
    </xf>
    <xf numFmtId="2" fontId="39" fillId="26" borderId="36" xfId="95" applyNumberFormat="1" applyFont="1" applyFill="1" applyBorder="1" applyAlignment="1">
      <alignment horizontal="center" vertical="center" wrapText="1"/>
      <protection/>
    </xf>
    <xf numFmtId="2" fontId="39" fillId="26" borderId="18" xfId="95" applyNumberFormat="1" applyFont="1" applyFill="1" applyBorder="1" applyAlignment="1">
      <alignment horizontal="center" vertical="center" wrapText="1"/>
      <protection/>
    </xf>
    <xf numFmtId="2" fontId="39" fillId="26" borderId="37" xfId="95" applyNumberFormat="1" applyFont="1" applyFill="1" applyBorder="1" applyAlignment="1">
      <alignment horizontal="center" vertical="center" wrapText="1"/>
      <protection/>
    </xf>
    <xf numFmtId="2" fontId="39" fillId="49" borderId="37" xfId="95" applyNumberFormat="1" applyFont="1" applyFill="1" applyBorder="1" applyAlignment="1">
      <alignment horizontal="center" vertical="center" wrapText="1"/>
      <protection/>
    </xf>
    <xf numFmtId="2" fontId="39" fillId="26" borderId="20" xfId="95" applyNumberFormat="1" applyFont="1" applyFill="1" applyBorder="1" applyAlignment="1">
      <alignment horizontal="center" vertical="center" wrapText="1"/>
      <protection/>
    </xf>
    <xf numFmtId="2" fontId="39" fillId="19" borderId="18" xfId="95" applyNumberFormat="1" applyFont="1" applyFill="1" applyBorder="1" applyAlignment="1">
      <alignment horizontal="center" vertical="center" wrapText="1"/>
      <protection/>
    </xf>
    <xf numFmtId="0" fontId="38" fillId="0" borderId="18" xfId="95" applyNumberFormat="1" applyFont="1" applyFill="1" applyBorder="1" applyAlignment="1">
      <alignment horizontal="center" vertical="center" wrapText="1"/>
      <protection/>
    </xf>
    <xf numFmtId="0" fontId="38" fillId="46" borderId="18" xfId="95" applyNumberFormat="1" applyFont="1" applyFill="1" applyBorder="1" applyAlignment="1">
      <alignment horizontal="center" vertical="center" wrapText="1"/>
      <protection/>
    </xf>
    <xf numFmtId="2" fontId="42" fillId="0" borderId="18" xfId="95" applyNumberFormat="1" applyFont="1" applyFill="1" applyBorder="1" applyAlignment="1">
      <alignment horizontal="center" vertical="center" wrapText="1"/>
      <protection/>
    </xf>
    <xf numFmtId="1" fontId="38" fillId="0" borderId="18" xfId="95" applyNumberFormat="1" applyFont="1" applyFill="1" applyBorder="1" applyAlignment="1">
      <alignment horizontal="center" vertical="center" wrapText="1"/>
      <protection/>
    </xf>
    <xf numFmtId="2" fontId="39" fillId="0" borderId="18" xfId="95" applyNumberFormat="1" applyFont="1" applyFill="1" applyBorder="1" applyAlignment="1">
      <alignment horizontal="center" vertical="center" wrapText="1"/>
      <protection/>
    </xf>
    <xf numFmtId="2" fontId="42" fillId="0" borderId="37" xfId="95" applyNumberFormat="1" applyFont="1" applyFill="1" applyBorder="1" applyAlignment="1">
      <alignment horizontal="center" vertical="center" wrapText="1"/>
      <protection/>
    </xf>
    <xf numFmtId="9" fontId="42" fillId="0" borderId="18" xfId="107" applyNumberFormat="1" applyFont="1" applyFill="1" applyBorder="1" applyAlignment="1">
      <alignment horizontal="center" vertical="center" wrapText="1"/>
    </xf>
    <xf numFmtId="0" fontId="38" fillId="46" borderId="18" xfId="95" applyFont="1" applyFill="1" applyBorder="1" applyAlignment="1">
      <alignment horizontal="center" vertical="center" wrapText="1"/>
      <protection/>
    </xf>
    <xf numFmtId="1" fontId="38" fillId="46" borderId="18" xfId="95" applyNumberFormat="1" applyFont="1" applyFill="1" applyBorder="1" applyAlignment="1">
      <alignment horizontal="center" vertical="center" wrapText="1"/>
      <protection/>
    </xf>
    <xf numFmtId="0" fontId="38" fillId="46" borderId="0" xfId="95" applyFont="1" applyFill="1" applyBorder="1" applyAlignment="1">
      <alignment horizontal="center" vertical="center" wrapText="1"/>
      <protection/>
    </xf>
    <xf numFmtId="0" fontId="38" fillId="26" borderId="37" xfId="0" applyFont="1" applyFill="1" applyBorder="1" applyAlignment="1">
      <alignment horizontal="center" vertical="center" textRotation="90" wrapText="1"/>
    </xf>
    <xf numFmtId="0" fontId="38" fillId="50" borderId="37" xfId="0" applyFont="1" applyFill="1" applyBorder="1" applyAlignment="1">
      <alignment horizontal="center" vertical="center" textRotation="90" wrapText="1"/>
    </xf>
    <xf numFmtId="0" fontId="38" fillId="26" borderId="20" xfId="0" applyFont="1" applyFill="1" applyBorder="1" applyAlignment="1">
      <alignment horizontal="center" vertical="center" textRotation="90" wrapText="1"/>
    </xf>
    <xf numFmtId="0" fontId="38" fillId="46" borderId="0" xfId="0" applyFont="1" applyFill="1" applyBorder="1" applyAlignment="1">
      <alignment horizontal="center" vertical="center" textRotation="90" wrapText="1"/>
    </xf>
    <xf numFmtId="0" fontId="42" fillId="46" borderId="0" xfId="0" applyFont="1" applyFill="1" applyBorder="1" applyAlignment="1">
      <alignment/>
    </xf>
    <xf numFmtId="0" fontId="38" fillId="28" borderId="37" xfId="0" applyFont="1" applyFill="1" applyBorder="1" applyAlignment="1">
      <alignment horizontal="center" vertical="center" textRotation="90" wrapText="1"/>
    </xf>
    <xf numFmtId="0" fontId="38" fillId="49" borderId="37" xfId="0" applyFont="1" applyFill="1" applyBorder="1" applyAlignment="1">
      <alignment horizontal="center" vertical="center" textRotation="90" wrapText="1"/>
    </xf>
    <xf numFmtId="0" fontId="38" fillId="28" borderId="20" xfId="0" applyFont="1" applyFill="1" applyBorder="1" applyAlignment="1">
      <alignment horizontal="center" vertical="center" textRotation="90" wrapText="1"/>
    </xf>
    <xf numFmtId="9" fontId="38" fillId="46" borderId="37" xfId="107" applyFont="1" applyFill="1" applyBorder="1" applyAlignment="1">
      <alignment horizontal="center" vertical="center" textRotation="90" wrapText="1"/>
    </xf>
    <xf numFmtId="9" fontId="38" fillId="51" borderId="37" xfId="107" applyFont="1" applyFill="1" applyBorder="1" applyAlignment="1">
      <alignment horizontal="center" vertical="center" textRotation="90" wrapText="1"/>
    </xf>
    <xf numFmtId="9" fontId="38" fillId="46" borderId="20" xfId="107" applyFont="1" applyFill="1" applyBorder="1" applyAlignment="1">
      <alignment horizontal="center" vertical="center" textRotation="90" wrapText="1"/>
    </xf>
    <xf numFmtId="9" fontId="38" fillId="51" borderId="38" xfId="107" applyFont="1" applyFill="1" applyBorder="1" applyAlignment="1">
      <alignment horizontal="center" vertical="center" textRotation="90" wrapText="1"/>
    </xf>
    <xf numFmtId="200" fontId="38" fillId="26" borderId="25" xfId="86" applyNumberFormat="1" applyFont="1" applyFill="1" applyBorder="1" applyAlignment="1">
      <alignment horizontal="center" vertical="center" textRotation="90" wrapText="1"/>
    </xf>
    <xf numFmtId="200" fontId="38" fillId="50" borderId="25" xfId="86" applyNumberFormat="1" applyFont="1" applyFill="1" applyBorder="1" applyAlignment="1">
      <alignment horizontal="center" vertical="center" textRotation="90" wrapText="1"/>
    </xf>
    <xf numFmtId="200" fontId="38" fillId="26" borderId="24" xfId="86" applyNumberFormat="1" applyFont="1" applyFill="1" applyBorder="1" applyAlignment="1">
      <alignment horizontal="center" vertical="center" textRotation="90" wrapText="1"/>
    </xf>
    <xf numFmtId="200" fontId="38" fillId="46" borderId="0" xfId="86" applyNumberFormat="1" applyFont="1" applyFill="1" applyBorder="1" applyAlignment="1">
      <alignment horizontal="center" vertical="center" textRotation="90" wrapText="1"/>
    </xf>
    <xf numFmtId="200" fontId="42" fillId="46" borderId="0" xfId="86" applyNumberFormat="1" applyFont="1" applyFill="1" applyBorder="1" applyAlignment="1">
      <alignment/>
    </xf>
    <xf numFmtId="200" fontId="38" fillId="46" borderId="0" xfId="86" applyNumberFormat="1" applyFont="1" applyFill="1" applyBorder="1" applyAlignment="1">
      <alignment/>
    </xf>
    <xf numFmtId="200" fontId="38" fillId="46" borderId="0" xfId="86" applyNumberFormat="1" applyFont="1" applyFill="1" applyBorder="1" applyAlignment="1">
      <alignment horizontal="center" vertical="center" wrapText="1"/>
    </xf>
    <xf numFmtId="200" fontId="38" fillId="28" borderId="39" xfId="86" applyNumberFormat="1" applyFont="1" applyFill="1" applyBorder="1" applyAlignment="1">
      <alignment horizontal="center" vertical="center" textRotation="90" wrapText="1"/>
    </xf>
    <xf numFmtId="200" fontId="38" fillId="49" borderId="39" xfId="86" applyNumberFormat="1" applyFont="1" applyFill="1" applyBorder="1" applyAlignment="1">
      <alignment horizontal="center" vertical="center" textRotation="90" wrapText="1"/>
    </xf>
    <xf numFmtId="200" fontId="38" fillId="28" borderId="40" xfId="86" applyNumberFormat="1" applyFont="1" applyFill="1" applyBorder="1" applyAlignment="1">
      <alignment horizontal="center" vertical="center" textRotation="90" wrapText="1"/>
    </xf>
    <xf numFmtId="9" fontId="38" fillId="46" borderId="0" xfId="107" applyFont="1" applyFill="1" applyBorder="1" applyAlignment="1">
      <alignment textRotation="90"/>
    </xf>
    <xf numFmtId="2" fontId="38" fillId="0" borderId="18" xfId="95" applyNumberFormat="1" applyFont="1" applyFill="1" applyBorder="1" applyAlignment="1">
      <alignment horizontal="center" vertical="center" wrapText="1"/>
      <protection/>
    </xf>
    <xf numFmtId="0" fontId="78" fillId="46" borderId="18" xfId="95" applyFont="1" applyFill="1" applyBorder="1" applyAlignment="1">
      <alignment horizontal="center" vertical="center" wrapText="1"/>
      <protection/>
    </xf>
    <xf numFmtId="200" fontId="0" fillId="0" borderId="18" xfId="86" applyNumberFormat="1" applyFont="1" applyBorder="1" applyAlignment="1">
      <alignment horizontal="center" vertical="center"/>
    </xf>
    <xf numFmtId="0" fontId="44" fillId="46" borderId="0" xfId="101" applyFont="1" applyFill="1">
      <alignment/>
      <protection/>
    </xf>
    <xf numFmtId="0" fontId="38" fillId="46" borderId="0" xfId="101" applyFont="1" applyFill="1">
      <alignment/>
      <protection/>
    </xf>
    <xf numFmtId="0" fontId="38" fillId="46" borderId="0" xfId="102" applyFont="1" applyFill="1">
      <alignment/>
      <protection/>
    </xf>
    <xf numFmtId="0" fontId="46" fillId="46" borderId="0" xfId="102" applyFont="1" applyFill="1">
      <alignment/>
      <protection/>
    </xf>
    <xf numFmtId="0" fontId="38" fillId="46" borderId="0" xfId="103" applyFont="1" applyFill="1">
      <alignment/>
      <protection/>
    </xf>
    <xf numFmtId="0" fontId="46" fillId="46" borderId="0" xfId="103" applyFont="1" applyFill="1">
      <alignment/>
      <protection/>
    </xf>
    <xf numFmtId="0" fontId="44" fillId="0" borderId="0" xfId="101" applyFont="1">
      <alignment/>
      <protection/>
    </xf>
    <xf numFmtId="0" fontId="38" fillId="0" borderId="0" xfId="103" applyFont="1">
      <alignment/>
      <protection/>
    </xf>
    <xf numFmtId="0" fontId="46" fillId="0" borderId="0" xfId="101" applyFont="1">
      <alignment/>
      <protection/>
    </xf>
    <xf numFmtId="0" fontId="46" fillId="0" borderId="0" xfId="103" applyFont="1">
      <alignment/>
      <protection/>
    </xf>
    <xf numFmtId="0" fontId="47" fillId="0" borderId="41" xfId="0" applyFont="1" applyBorder="1" applyAlignment="1">
      <alignment horizontal="center" vertical="center" wrapText="1" readingOrder="1"/>
    </xf>
    <xf numFmtId="0" fontId="47" fillId="0" borderId="42" xfId="0" applyFont="1" applyBorder="1" applyAlignment="1">
      <alignment horizontal="center" vertical="center" wrapText="1" readingOrder="1"/>
    </xf>
    <xf numFmtId="0" fontId="47" fillId="0" borderId="43" xfId="0" applyFont="1" applyBorder="1" applyAlignment="1">
      <alignment horizontal="center" vertical="center" wrapText="1" readingOrder="1"/>
    </xf>
    <xf numFmtId="0" fontId="47" fillId="0" borderId="44" xfId="0" applyFont="1" applyBorder="1" applyAlignment="1">
      <alignment horizontal="center" vertical="center" wrapText="1" readingOrder="1"/>
    </xf>
    <xf numFmtId="0" fontId="47" fillId="0" borderId="45" xfId="0" applyFont="1" applyBorder="1" applyAlignment="1">
      <alignment horizontal="center" vertical="center" wrapText="1" readingOrder="1"/>
    </xf>
    <xf numFmtId="0" fontId="47" fillId="0" borderId="46" xfId="0" applyFont="1" applyBorder="1" applyAlignment="1">
      <alignment horizontal="center" vertical="center" wrapText="1" readingOrder="1"/>
    </xf>
    <xf numFmtId="0" fontId="47" fillId="0" borderId="47" xfId="0" applyFont="1" applyBorder="1" applyAlignment="1">
      <alignment horizontal="center" vertical="center" wrapText="1" readingOrder="1"/>
    </xf>
    <xf numFmtId="0" fontId="39" fillId="27" borderId="48" xfId="0" applyFont="1" applyFill="1" applyBorder="1" applyAlignment="1">
      <alignment horizontal="center" vertical="top" wrapText="1" readingOrder="1"/>
    </xf>
    <xf numFmtId="0" fontId="43" fillId="52" borderId="48" xfId="0" applyFont="1" applyFill="1" applyBorder="1" applyAlignment="1">
      <alignment horizontal="center" vertical="top" wrapText="1" readingOrder="1"/>
    </xf>
    <xf numFmtId="0" fontId="47" fillId="0" borderId="49" xfId="0" applyFont="1" applyBorder="1" applyAlignment="1">
      <alignment horizontal="center" vertical="center" wrapText="1" readingOrder="1"/>
    </xf>
    <xf numFmtId="0" fontId="38" fillId="0" borderId="0" xfId="102" applyFont="1">
      <alignment/>
      <protection/>
    </xf>
    <xf numFmtId="0" fontId="43" fillId="52" borderId="49" xfId="0" applyFont="1" applyFill="1" applyBorder="1" applyAlignment="1">
      <alignment horizontal="left" vertical="top" wrapText="1" readingOrder="1"/>
    </xf>
    <xf numFmtId="0" fontId="43" fillId="12" borderId="49" xfId="0" applyFont="1" applyFill="1" applyBorder="1" applyAlignment="1">
      <alignment horizontal="left" vertical="top" wrapText="1" readingOrder="1"/>
    </xf>
    <xf numFmtId="0" fontId="43" fillId="52" borderId="50" xfId="0" applyFont="1" applyFill="1" applyBorder="1" applyAlignment="1">
      <alignment horizontal="left" vertical="top" wrapText="1" readingOrder="1"/>
    </xf>
    <xf numFmtId="0" fontId="43" fillId="12" borderId="50" xfId="0" applyFont="1" applyFill="1" applyBorder="1" applyAlignment="1">
      <alignment horizontal="left" vertical="top" wrapText="1" readingOrder="1"/>
    </xf>
    <xf numFmtId="0" fontId="38" fillId="46" borderId="51" xfId="95" applyFont="1" applyFill="1" applyBorder="1" applyAlignment="1">
      <alignment horizontal="center" vertical="center" wrapText="1"/>
      <protection/>
    </xf>
    <xf numFmtId="0" fontId="38" fillId="46" borderId="51" xfId="0" applyFont="1" applyFill="1" applyBorder="1" applyAlignment="1">
      <alignment/>
    </xf>
    <xf numFmtId="0" fontId="34" fillId="46" borderId="52" xfId="0" applyFont="1" applyFill="1" applyBorder="1" applyAlignment="1">
      <alignment/>
    </xf>
    <xf numFmtId="0" fontId="0" fillId="0" borderId="18" xfId="0" applyBorder="1" applyAlignment="1">
      <alignment horizontal="center" vertical="center"/>
    </xf>
    <xf numFmtId="0" fontId="43" fillId="12" borderId="48" xfId="0" applyFont="1" applyFill="1" applyBorder="1" applyAlignment="1">
      <alignment horizontal="center" vertical="center" wrapText="1" readingOrder="1"/>
    </xf>
    <xf numFmtId="0" fontId="43" fillId="52" borderId="53" xfId="0" applyFont="1" applyFill="1" applyBorder="1" applyAlignment="1">
      <alignment horizontal="center" vertical="center" wrapText="1" readingOrder="1"/>
    </xf>
    <xf numFmtId="0" fontId="43" fillId="52" borderId="54" xfId="0" applyFont="1" applyFill="1" applyBorder="1" applyAlignment="1">
      <alignment horizontal="center" vertical="center" wrapText="1" readingOrder="1"/>
    </xf>
    <xf numFmtId="0" fontId="39" fillId="27" borderId="48" xfId="0" applyFont="1" applyFill="1" applyBorder="1" applyAlignment="1">
      <alignment horizontal="center" vertical="center" wrapText="1" readingOrder="1"/>
    </xf>
    <xf numFmtId="0" fontId="43" fillId="52" borderId="48" xfId="0" applyFont="1" applyFill="1" applyBorder="1" applyAlignment="1">
      <alignment horizontal="center" vertical="center" wrapText="1" readingOrder="1"/>
    </xf>
    <xf numFmtId="0" fontId="37" fillId="46" borderId="0" xfId="0" applyFont="1" applyFill="1" applyBorder="1" applyAlignment="1">
      <alignment horizontal="left" wrapText="1"/>
    </xf>
    <xf numFmtId="0" fontId="49" fillId="46" borderId="55" xfId="0" applyFont="1" applyFill="1" applyBorder="1" applyAlignment="1">
      <alignment horizontal="center" vertical="center"/>
    </xf>
    <xf numFmtId="0" fontId="2" fillId="0" borderId="27" xfId="95" applyBorder="1" applyAlignment="1">
      <alignment horizontal="center" vertical="center"/>
      <protection/>
    </xf>
    <xf numFmtId="0" fontId="2" fillId="0" borderId="24" xfId="95" applyBorder="1" applyAlignment="1">
      <alignment horizontal="center" vertical="center"/>
      <protection/>
    </xf>
    <xf numFmtId="0" fontId="2" fillId="0" borderId="56" xfId="95" applyBorder="1" applyAlignment="1">
      <alignment horizontal="center" vertical="center"/>
      <protection/>
    </xf>
    <xf numFmtId="0" fontId="2" fillId="0" borderId="57" xfId="95" applyBorder="1" applyAlignment="1">
      <alignment horizontal="center" vertical="center"/>
      <protection/>
    </xf>
    <xf numFmtId="0" fontId="2" fillId="0" borderId="0" xfId="95" applyBorder="1" applyAlignment="1">
      <alignment horizontal="center" vertical="center"/>
      <protection/>
    </xf>
    <xf numFmtId="0" fontId="2" fillId="0" borderId="58" xfId="95" applyBorder="1" applyAlignment="1">
      <alignment horizontal="center" vertical="center"/>
      <protection/>
    </xf>
    <xf numFmtId="0" fontId="2" fillId="0" borderId="28" xfId="95" applyBorder="1" applyAlignment="1">
      <alignment horizontal="center" vertical="center"/>
      <protection/>
    </xf>
    <xf numFmtId="0" fontId="2" fillId="0" borderId="59" xfId="95" applyBorder="1" applyAlignment="1">
      <alignment horizontal="center" vertical="center"/>
      <protection/>
    </xf>
    <xf numFmtId="0" fontId="2" fillId="0" borderId="60" xfId="95" applyBorder="1" applyAlignment="1">
      <alignment horizontal="center" vertical="center"/>
      <protection/>
    </xf>
    <xf numFmtId="0" fontId="50" fillId="53" borderId="18" xfId="95" applyFont="1" applyFill="1" applyBorder="1" applyAlignment="1">
      <alignment horizontal="center" vertical="center" wrapText="1"/>
      <protection/>
    </xf>
    <xf numFmtId="0" fontId="2" fillId="0" borderId="18" xfId="95" applyFont="1" applyFill="1" applyBorder="1" applyAlignment="1">
      <alignment horizontal="center" vertical="center" wrapText="1"/>
      <protection/>
    </xf>
    <xf numFmtId="0" fontId="2" fillId="0" borderId="19" xfId="95" applyFill="1" applyBorder="1" applyAlignment="1">
      <alignment horizontal="center" vertical="center"/>
      <protection/>
    </xf>
    <xf numFmtId="0" fontId="2" fillId="0" borderId="18" xfId="95" applyFont="1" applyBorder="1" applyAlignment="1">
      <alignment horizontal="center" vertical="center"/>
      <protection/>
    </xf>
    <xf numFmtId="0" fontId="2" fillId="0" borderId="18" xfId="95" applyBorder="1" applyAlignment="1">
      <alignment horizontal="center" vertical="center"/>
      <protection/>
    </xf>
    <xf numFmtId="0" fontId="2" fillId="0" borderId="19" xfId="95" applyBorder="1" applyAlignment="1">
      <alignment horizontal="center" vertical="center"/>
      <protection/>
    </xf>
    <xf numFmtId="0" fontId="0" fillId="0" borderId="18" xfId="0" applyBorder="1" applyAlignment="1" applyProtection="1">
      <alignment horizontal="center" vertical="center" wrapText="1"/>
      <protection locked="0"/>
    </xf>
    <xf numFmtId="0" fontId="49" fillId="46" borderId="61" xfId="0" applyFont="1" applyFill="1" applyBorder="1" applyAlignment="1">
      <alignment horizontal="center" vertical="center"/>
    </xf>
    <xf numFmtId="0" fontId="49" fillId="46" borderId="62" xfId="0" applyFont="1" applyFill="1" applyBorder="1" applyAlignment="1">
      <alignment horizontal="center" vertical="center"/>
    </xf>
    <xf numFmtId="0" fontId="49" fillId="46" borderId="63" xfId="0" applyFont="1" applyFill="1" applyBorder="1" applyAlignment="1">
      <alignment horizontal="center" vertical="center"/>
    </xf>
    <xf numFmtId="0" fontId="49" fillId="46" borderId="64" xfId="0" applyFont="1" applyFill="1" applyBorder="1" applyAlignment="1">
      <alignment horizontal="center" vertical="center"/>
    </xf>
    <xf numFmtId="0" fontId="49" fillId="46" borderId="29" xfId="0" applyFont="1" applyFill="1" applyBorder="1" applyAlignment="1">
      <alignment horizontal="center" vertical="center"/>
    </xf>
    <xf numFmtId="0" fontId="49" fillId="46" borderId="30" xfId="0" applyFont="1" applyFill="1" applyBorder="1" applyAlignment="1">
      <alignment horizontal="center" vertical="center"/>
    </xf>
    <xf numFmtId="0" fontId="49" fillId="46" borderId="32" xfId="0" applyFont="1" applyFill="1" applyBorder="1" applyAlignment="1">
      <alignment horizontal="center" vertical="center"/>
    </xf>
    <xf numFmtId="0" fontId="49" fillId="46" borderId="52" xfId="0" applyFont="1" applyFill="1" applyBorder="1" applyAlignment="1">
      <alignment horizontal="center" vertical="center"/>
    </xf>
    <xf numFmtId="0" fontId="40" fillId="26" borderId="59" xfId="0" applyFont="1" applyFill="1" applyBorder="1" applyAlignment="1">
      <alignment horizontal="center" vertical="center" wrapText="1"/>
    </xf>
    <xf numFmtId="0" fontId="39" fillId="26" borderId="59" xfId="0" applyFont="1" applyFill="1" applyBorder="1" applyAlignment="1">
      <alignment horizontal="center" vertical="center" wrapText="1"/>
    </xf>
    <xf numFmtId="0" fontId="27" fillId="46" borderId="18" xfId="0" applyFont="1" applyFill="1" applyBorder="1" applyAlignment="1">
      <alignment horizontal="center"/>
    </xf>
    <xf numFmtId="0" fontId="27" fillId="46" borderId="19" xfId="0" applyFont="1" applyFill="1" applyBorder="1" applyAlignment="1">
      <alignment horizontal="center"/>
    </xf>
    <xf numFmtId="0" fontId="48" fillId="46" borderId="29" xfId="0" applyFont="1" applyFill="1" applyBorder="1" applyAlignment="1">
      <alignment horizontal="center" vertical="center" wrapText="1"/>
    </xf>
    <xf numFmtId="0" fontId="48" fillId="46" borderId="33" xfId="0" applyFont="1" applyFill="1" applyBorder="1" applyAlignment="1">
      <alignment horizontal="center" vertical="center" wrapText="1"/>
    </xf>
    <xf numFmtId="0" fontId="48" fillId="46" borderId="30" xfId="0" applyFont="1" applyFill="1" applyBorder="1" applyAlignment="1">
      <alignment horizontal="center" vertical="center" wrapText="1"/>
    </xf>
    <xf numFmtId="0" fontId="48" fillId="46" borderId="26" xfId="0" applyFont="1" applyFill="1" applyBorder="1" applyAlignment="1">
      <alignment horizontal="center" vertical="center" wrapText="1"/>
    </xf>
    <xf numFmtId="0" fontId="48" fillId="46" borderId="0" xfId="0" applyFont="1" applyFill="1" applyBorder="1" applyAlignment="1">
      <alignment horizontal="center" vertical="center" wrapText="1"/>
    </xf>
    <xf numFmtId="0" fontId="48" fillId="46" borderId="31" xfId="0" applyFont="1" applyFill="1" applyBorder="1" applyAlignment="1">
      <alignment horizontal="center" vertical="center" wrapText="1"/>
    </xf>
    <xf numFmtId="0" fontId="48" fillId="46" borderId="32" xfId="0" applyFont="1" applyFill="1" applyBorder="1" applyAlignment="1">
      <alignment horizontal="center" vertical="center" wrapText="1"/>
    </xf>
    <xf numFmtId="0" fontId="48" fillId="46" borderId="51" xfId="0" applyFont="1" applyFill="1" applyBorder="1" applyAlignment="1">
      <alignment horizontal="center" vertical="center" wrapText="1"/>
    </xf>
    <xf numFmtId="0" fontId="48" fillId="46" borderId="52" xfId="0" applyFont="1" applyFill="1" applyBorder="1" applyAlignment="1">
      <alignment horizontal="center" vertical="center" wrapText="1"/>
    </xf>
    <xf numFmtId="0" fontId="51" fillId="0" borderId="27" xfId="0" applyFont="1" applyBorder="1" applyAlignment="1">
      <alignment horizontal="justify" vertical="center" wrapText="1"/>
    </xf>
    <xf numFmtId="0" fontId="51" fillId="0" borderId="24" xfId="0" applyFont="1" applyBorder="1" applyAlignment="1">
      <alignment horizontal="justify" vertical="center" wrapText="1"/>
    </xf>
    <xf numFmtId="0" fontId="51" fillId="0" borderId="56" xfId="0" applyFont="1" applyBorder="1" applyAlignment="1">
      <alignment horizontal="justify" vertical="center" wrapText="1"/>
    </xf>
    <xf numFmtId="0" fontId="51" fillId="0" borderId="57" xfId="0" applyFont="1" applyBorder="1" applyAlignment="1">
      <alignment horizontal="justify" vertical="center" wrapText="1"/>
    </xf>
    <xf numFmtId="0" fontId="51" fillId="0" borderId="0" xfId="0" applyFont="1" applyBorder="1" applyAlignment="1">
      <alignment horizontal="justify" vertical="center" wrapText="1"/>
    </xf>
    <xf numFmtId="0" fontId="51" fillId="0" borderId="58" xfId="0" applyFont="1" applyBorder="1" applyAlignment="1">
      <alignment horizontal="justify" vertical="center" wrapText="1"/>
    </xf>
    <xf numFmtId="0" fontId="51" fillId="0" borderId="28" xfId="0" applyFont="1" applyBorder="1" applyAlignment="1">
      <alignment horizontal="justify" vertical="center" wrapText="1"/>
    </xf>
    <xf numFmtId="0" fontId="51" fillId="0" borderId="59" xfId="0" applyFont="1" applyBorder="1" applyAlignment="1">
      <alignment horizontal="justify" vertical="center" wrapText="1"/>
    </xf>
    <xf numFmtId="0" fontId="51" fillId="0" borderId="60" xfId="0" applyFont="1" applyBorder="1" applyAlignment="1">
      <alignment horizontal="justify" vertical="center" wrapText="1"/>
    </xf>
    <xf numFmtId="0" fontId="50" fillId="0" borderId="57" xfId="95" applyFont="1" applyBorder="1" applyAlignment="1">
      <alignment horizontal="center" vertical="center"/>
      <protection/>
    </xf>
    <xf numFmtId="0" fontId="50" fillId="0" borderId="0" xfId="95" applyFont="1" applyBorder="1" applyAlignment="1">
      <alignment horizontal="center" vertical="center"/>
      <protection/>
    </xf>
    <xf numFmtId="0" fontId="50" fillId="0" borderId="58" xfId="95" applyFont="1" applyBorder="1" applyAlignment="1">
      <alignment horizontal="center" vertical="center"/>
      <protection/>
    </xf>
    <xf numFmtId="0" fontId="50" fillId="53" borderId="21" xfId="95" applyFont="1" applyFill="1" applyBorder="1" applyAlignment="1">
      <alignment horizontal="center" vertical="center"/>
      <protection/>
    </xf>
    <xf numFmtId="0" fontId="50" fillId="53" borderId="23" xfId="95" applyFont="1" applyFill="1" applyBorder="1" applyAlignment="1">
      <alignment horizontal="center" vertical="center"/>
      <protection/>
    </xf>
    <xf numFmtId="0" fontId="50" fillId="53" borderId="27" xfId="95" applyFont="1" applyFill="1" applyBorder="1" applyAlignment="1">
      <alignment horizontal="center" vertical="center"/>
      <protection/>
    </xf>
    <xf numFmtId="0" fontId="50" fillId="53" borderId="24" xfId="95" applyFont="1" applyFill="1" applyBorder="1" applyAlignment="1">
      <alignment horizontal="center" vertical="center"/>
      <protection/>
    </xf>
    <xf numFmtId="0" fontId="50" fillId="53" borderId="56" xfId="95" applyFont="1" applyFill="1" applyBorder="1" applyAlignment="1">
      <alignment horizontal="center" vertical="center"/>
      <protection/>
    </xf>
    <xf numFmtId="0" fontId="50" fillId="53" borderId="28" xfId="95" applyFont="1" applyFill="1" applyBorder="1" applyAlignment="1">
      <alignment horizontal="center" vertical="center"/>
      <protection/>
    </xf>
    <xf numFmtId="0" fontId="50" fillId="53" borderId="59" xfId="95" applyFont="1" applyFill="1" applyBorder="1" applyAlignment="1">
      <alignment horizontal="center" vertical="center"/>
      <protection/>
    </xf>
    <xf numFmtId="0" fontId="50" fillId="53" borderId="60" xfId="95" applyFont="1" applyFill="1" applyBorder="1" applyAlignment="1">
      <alignment horizontal="center" vertical="center"/>
      <protection/>
    </xf>
    <xf numFmtId="0" fontId="2" fillId="0" borderId="19" xfId="95" applyBorder="1" applyAlignment="1">
      <alignment horizontal="center" vertical="center"/>
      <protection/>
    </xf>
    <xf numFmtId="0" fontId="2" fillId="0" borderId="65" xfId="95" applyBorder="1" applyAlignment="1">
      <alignment horizontal="center" vertical="center"/>
      <protection/>
    </xf>
    <xf numFmtId="0" fontId="2" fillId="0" borderId="20" xfId="95" applyBorder="1" applyAlignment="1">
      <alignment horizontal="center" vertical="center"/>
      <protection/>
    </xf>
    <xf numFmtId="0" fontId="50" fillId="53" borderId="19" xfId="95" applyFont="1" applyFill="1" applyBorder="1" applyAlignment="1">
      <alignment horizontal="center" vertical="center"/>
      <protection/>
    </xf>
    <xf numFmtId="0" fontId="50" fillId="53" borderId="65" xfId="95" applyFont="1" applyFill="1" applyBorder="1" applyAlignment="1">
      <alignment horizontal="center" vertical="center"/>
      <protection/>
    </xf>
    <xf numFmtId="0" fontId="50" fillId="53" borderId="20" xfId="95" applyFont="1" applyFill="1" applyBorder="1" applyAlignment="1">
      <alignment horizontal="center" vertical="center"/>
      <protection/>
    </xf>
    <xf numFmtId="0" fontId="2" fillId="0" borderId="19" xfId="95" applyFont="1" applyBorder="1" applyAlignment="1">
      <alignment horizontal="center" vertical="center"/>
      <protection/>
    </xf>
    <xf numFmtId="0" fontId="2" fillId="0" borderId="65" xfId="95" applyFont="1" applyBorder="1" applyAlignment="1">
      <alignment horizontal="center" vertical="center"/>
      <protection/>
    </xf>
    <xf numFmtId="0" fontId="2" fillId="0" borderId="20" xfId="95" applyFont="1" applyBorder="1" applyAlignment="1">
      <alignment horizontal="center" vertical="center"/>
      <protection/>
    </xf>
    <xf numFmtId="0" fontId="22" fillId="0" borderId="18" xfId="95" applyFont="1" applyBorder="1" applyAlignment="1">
      <alignment horizontal="center" vertical="center" wrapText="1"/>
      <protection/>
    </xf>
    <xf numFmtId="0" fontId="18" fillId="47" borderId="59" xfId="95" applyFont="1" applyFill="1" applyBorder="1" applyAlignment="1">
      <alignment horizontal="center" vertical="center" wrapText="1"/>
      <protection/>
    </xf>
    <xf numFmtId="0" fontId="18" fillId="0" borderId="0" xfId="95" applyFont="1" applyBorder="1" applyAlignment="1">
      <alignment horizontal="left" vertical="top"/>
      <protection/>
    </xf>
    <xf numFmtId="0" fontId="23" fillId="47" borderId="26" xfId="95" applyFont="1" applyFill="1" applyBorder="1" applyAlignment="1">
      <alignment horizontal="center" vertical="top" wrapText="1"/>
      <protection/>
    </xf>
    <xf numFmtId="0" fontId="23" fillId="47" borderId="0" xfId="95" applyFont="1" applyFill="1" applyBorder="1" applyAlignment="1">
      <alignment horizontal="center" vertical="top" wrapText="1"/>
      <protection/>
    </xf>
    <xf numFmtId="0" fontId="19" fillId="0" borderId="26" xfId="95" applyFont="1" applyBorder="1" applyAlignment="1">
      <alignment horizontal="center" vertical="top" wrapText="1"/>
      <protection/>
    </xf>
    <xf numFmtId="0" fontId="19" fillId="0" borderId="0" xfId="95" applyFont="1" applyBorder="1" applyAlignment="1">
      <alignment horizontal="center" vertical="top" wrapText="1"/>
      <protection/>
    </xf>
    <xf numFmtId="0" fontId="37" fillId="12" borderId="49" xfId="0" applyFont="1" applyFill="1" applyBorder="1" applyAlignment="1">
      <alignment horizontal="center" vertical="center" wrapText="1" readingOrder="1"/>
    </xf>
    <xf numFmtId="0" fontId="37" fillId="12" borderId="66" xfId="0" applyFont="1" applyFill="1" applyBorder="1" applyAlignment="1">
      <alignment horizontal="center" vertical="center" wrapText="1" readingOrder="1"/>
    </xf>
    <xf numFmtId="0" fontId="37" fillId="12" borderId="50" xfId="0" applyFont="1" applyFill="1" applyBorder="1" applyAlignment="1">
      <alignment horizontal="center" vertical="center" wrapText="1" readingOrder="1"/>
    </xf>
    <xf numFmtId="0" fontId="43" fillId="12" borderId="49" xfId="0" applyFont="1" applyFill="1" applyBorder="1" applyAlignment="1">
      <alignment horizontal="left" vertical="top" wrapText="1" readingOrder="1"/>
    </xf>
    <xf numFmtId="0" fontId="43" fillId="12" borderId="50" xfId="0" applyFont="1" applyFill="1" applyBorder="1" applyAlignment="1">
      <alignment horizontal="left" vertical="top" wrapText="1" readingOrder="1"/>
    </xf>
    <xf numFmtId="0" fontId="37" fillId="52" borderId="49" xfId="0" applyFont="1" applyFill="1" applyBorder="1" applyAlignment="1">
      <alignment horizontal="center" vertical="center" wrapText="1" readingOrder="1"/>
    </xf>
    <xf numFmtId="0" fontId="37" fillId="52" borderId="66" xfId="0" applyFont="1" applyFill="1" applyBorder="1" applyAlignment="1">
      <alignment horizontal="center" vertical="center" wrapText="1" readingOrder="1"/>
    </xf>
    <xf numFmtId="0" fontId="37" fillId="52" borderId="50" xfId="0" applyFont="1" applyFill="1" applyBorder="1" applyAlignment="1">
      <alignment horizontal="center" vertical="center" wrapText="1" readingOrder="1"/>
    </xf>
    <xf numFmtId="0" fontId="43" fillId="27" borderId="49" xfId="0" applyFont="1" applyFill="1" applyBorder="1" applyAlignment="1">
      <alignment horizontal="left" vertical="top" wrapText="1" readingOrder="1"/>
    </xf>
    <xf numFmtId="0" fontId="43" fillId="27" borderId="66" xfId="0" applyFont="1" applyFill="1" applyBorder="1" applyAlignment="1">
      <alignment horizontal="left" vertical="top" wrapText="1" readingOrder="1"/>
    </xf>
    <xf numFmtId="0" fontId="43" fillId="27" borderId="50" xfId="0" applyFont="1" applyFill="1" applyBorder="1" applyAlignment="1">
      <alignment horizontal="left" vertical="top" wrapText="1" readingOrder="1"/>
    </xf>
    <xf numFmtId="0" fontId="39" fillId="27" borderId="49" xfId="0" applyFont="1" applyFill="1" applyBorder="1" applyAlignment="1">
      <alignment vertical="top" wrapText="1"/>
    </xf>
    <xf numFmtId="0" fontId="39" fillId="27" borderId="66" xfId="0" applyFont="1" applyFill="1" applyBorder="1" applyAlignment="1">
      <alignment vertical="top" wrapText="1"/>
    </xf>
    <xf numFmtId="0" fontId="39" fillId="27" borderId="50" xfId="0" applyFont="1" applyFill="1" applyBorder="1" applyAlignment="1">
      <alignment vertical="top" wrapText="1"/>
    </xf>
    <xf numFmtId="0" fontId="47" fillId="0" borderId="66" xfId="0" applyFont="1" applyBorder="1" applyAlignment="1">
      <alignment horizontal="center" vertical="center" wrapText="1" readingOrder="1"/>
    </xf>
    <xf numFmtId="0" fontId="47" fillId="0" borderId="50" xfId="0" applyFont="1" applyBorder="1" applyAlignment="1">
      <alignment horizontal="center" vertical="center" wrapText="1" readingOrder="1"/>
    </xf>
    <xf numFmtId="0" fontId="43" fillId="52" borderId="67" xfId="0" applyFont="1" applyFill="1" applyBorder="1" applyAlignment="1">
      <alignment horizontal="center" vertical="top" wrapText="1" readingOrder="1"/>
    </xf>
    <xf numFmtId="0" fontId="43" fillId="52" borderId="68" xfId="0" applyFont="1" applyFill="1" applyBorder="1" applyAlignment="1">
      <alignment horizontal="center" vertical="top" wrapText="1" readingOrder="1"/>
    </xf>
    <xf numFmtId="0" fontId="43" fillId="52" borderId="44" xfId="0" applyFont="1" applyFill="1" applyBorder="1" applyAlignment="1">
      <alignment horizontal="center" vertical="top" wrapText="1" readingOrder="1"/>
    </xf>
    <xf numFmtId="0" fontId="47" fillId="0" borderId="69" xfId="0" applyFont="1" applyBorder="1" applyAlignment="1">
      <alignment horizontal="center" vertical="center" wrapText="1" readingOrder="1"/>
    </xf>
    <xf numFmtId="0" fontId="43" fillId="52" borderId="66" xfId="0" applyFont="1" applyFill="1" applyBorder="1" applyAlignment="1">
      <alignment horizontal="center" vertical="center" wrapText="1" readingOrder="1"/>
    </xf>
    <xf numFmtId="0" fontId="43" fillId="52" borderId="50" xfId="0" applyFont="1" applyFill="1" applyBorder="1" applyAlignment="1">
      <alignment horizontal="center" vertical="center" wrapText="1" readingOrder="1"/>
    </xf>
    <xf numFmtId="0" fontId="37" fillId="52" borderId="67" xfId="0" applyFont="1" applyFill="1" applyBorder="1" applyAlignment="1">
      <alignment horizontal="center" vertical="center" wrapText="1" readingOrder="1"/>
    </xf>
    <xf numFmtId="0" fontId="43" fillId="52" borderId="68" xfId="0" applyFont="1" applyFill="1" applyBorder="1" applyAlignment="1">
      <alignment horizontal="center" vertical="center" wrapText="1" readingOrder="1"/>
    </xf>
    <xf numFmtId="0" fontId="43" fillId="52" borderId="44" xfId="0" applyFont="1" applyFill="1" applyBorder="1" applyAlignment="1">
      <alignment horizontal="center" vertical="center" wrapText="1" readingOrder="1"/>
    </xf>
    <xf numFmtId="0" fontId="39" fillId="27" borderId="49" xfId="0" applyFont="1" applyFill="1" applyBorder="1" applyAlignment="1">
      <alignment horizontal="center" vertical="top" wrapText="1" readingOrder="1"/>
    </xf>
    <xf numFmtId="0" fontId="39" fillId="27" borderId="66" xfId="0" applyFont="1" applyFill="1" applyBorder="1" applyAlignment="1">
      <alignment horizontal="center" vertical="top" wrapText="1" readingOrder="1"/>
    </xf>
    <xf numFmtId="0" fontId="39" fillId="27" borderId="50" xfId="0" applyFont="1" applyFill="1" applyBorder="1" applyAlignment="1">
      <alignment horizontal="center" vertical="top" wrapText="1" readingOrder="1"/>
    </xf>
    <xf numFmtId="0" fontId="45" fillId="46" borderId="51" xfId="102" applyFont="1" applyFill="1" applyBorder="1" applyAlignment="1">
      <alignment horizontal="center"/>
      <protection/>
    </xf>
    <xf numFmtId="0" fontId="47" fillId="0" borderId="70" xfId="0" applyFont="1" applyBorder="1" applyAlignment="1">
      <alignment horizontal="center" vertical="center" wrapText="1" readingOrder="1"/>
    </xf>
    <xf numFmtId="0" fontId="47" fillId="0" borderId="71" xfId="0" applyFont="1" applyBorder="1" applyAlignment="1">
      <alignment horizontal="center" vertical="center" wrapText="1" readingOrder="1"/>
    </xf>
    <xf numFmtId="0" fontId="47" fillId="0" borderId="72" xfId="0" applyFont="1" applyBorder="1" applyAlignment="1">
      <alignment horizontal="center" vertical="center" wrapText="1" readingOrder="1"/>
    </xf>
    <xf numFmtId="0" fontId="47" fillId="0" borderId="73" xfId="0" applyFont="1" applyBorder="1" applyAlignment="1">
      <alignment horizontal="center" vertical="center" wrapText="1" readingOrder="1"/>
    </xf>
    <xf numFmtId="0" fontId="47" fillId="0" borderId="74" xfId="0" applyFont="1" applyBorder="1" applyAlignment="1">
      <alignment horizontal="center" vertical="center" wrapText="1" readingOrder="1"/>
    </xf>
    <xf numFmtId="0" fontId="47" fillId="0" borderId="75" xfId="0" applyFont="1" applyBorder="1" applyAlignment="1">
      <alignment horizontal="center" vertical="center" wrapText="1" readingOrder="1"/>
    </xf>
    <xf numFmtId="0" fontId="47" fillId="0" borderId="76" xfId="0" applyFont="1" applyBorder="1" applyAlignment="1">
      <alignment horizontal="center" vertical="center" wrapText="1" readingOrder="1"/>
    </xf>
    <xf numFmtId="0" fontId="47" fillId="0" borderId="77" xfId="0" applyFont="1" applyBorder="1" applyAlignment="1">
      <alignment horizontal="center" vertical="center" wrapText="1" readingOrder="1"/>
    </xf>
    <xf numFmtId="0" fontId="47" fillId="0" borderId="78" xfId="0" applyFont="1" applyBorder="1" applyAlignment="1">
      <alignment horizontal="center" vertical="center" wrapText="1" readingOrder="1"/>
    </xf>
    <xf numFmtId="0" fontId="47" fillId="0" borderId="47" xfId="0" applyFont="1" applyBorder="1" applyAlignment="1">
      <alignment horizontal="center" vertical="center" textRotation="90" wrapText="1" readingOrder="1"/>
    </xf>
    <xf numFmtId="0" fontId="47" fillId="0" borderId="66" xfId="0" applyFont="1" applyBorder="1" applyAlignment="1">
      <alignment horizontal="center" vertical="center" textRotation="90" wrapText="1" readingOrder="1"/>
    </xf>
    <xf numFmtId="0" fontId="47" fillId="0" borderId="50" xfId="0" applyFont="1" applyBorder="1" applyAlignment="1">
      <alignment horizontal="center" vertical="center" textRotation="90" wrapText="1" readingOrder="1"/>
    </xf>
    <xf numFmtId="0" fontId="24" fillId="47" borderId="0" xfId="0" applyFont="1" applyFill="1" applyAlignment="1">
      <alignment horizontal="center"/>
    </xf>
  </cellXfs>
  <cellStyles count="106">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uro"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ncorrecto" xfId="83"/>
    <cellStyle name="Input" xfId="84"/>
    <cellStyle name="Linked Cell" xfId="85"/>
    <cellStyle name="Comma" xfId="86"/>
    <cellStyle name="Comma [0]" xfId="87"/>
    <cellStyle name="Millares 2" xfId="88"/>
    <cellStyle name="Currency" xfId="89"/>
    <cellStyle name="Currency [0]" xfId="90"/>
    <cellStyle name="Moneda 2" xfId="91"/>
    <cellStyle name="Moneda 3" xfId="92"/>
    <cellStyle name="Moneda 4" xfId="93"/>
    <cellStyle name="Neutral" xfId="94"/>
    <cellStyle name="Normal 2" xfId="95"/>
    <cellStyle name="Normal 2 2" xfId="96"/>
    <cellStyle name="Normal 2 2 2" xfId="97"/>
    <cellStyle name="Normal 2_CARACTERIZACION ACCIDENTALIDAD_CHALLENGERv6" xfId="98"/>
    <cellStyle name="Normal 3" xfId="99"/>
    <cellStyle name="Normal 4" xfId="100"/>
    <cellStyle name="Normal 5" xfId="101"/>
    <cellStyle name="Normal_PANORAMA DE RIESGOS REFRIGERACION 2009" xfId="102"/>
    <cellStyle name="Normal_PFR Y MATRIZ EPP METALMECANICA 2011" xfId="103"/>
    <cellStyle name="Notas" xfId="104"/>
    <cellStyle name="Note" xfId="105"/>
    <cellStyle name="Output" xfId="106"/>
    <cellStyle name="Percent" xfId="107"/>
    <cellStyle name="Porcentaje 2" xfId="108"/>
    <cellStyle name="Porcentual 2" xfId="109"/>
    <cellStyle name="Salida" xfId="110"/>
    <cellStyle name="Texto de advertencia" xfId="111"/>
    <cellStyle name="Texto explicativo" xfId="112"/>
    <cellStyle name="Title" xfId="113"/>
    <cellStyle name="Título" xfId="114"/>
    <cellStyle name="Título 1" xfId="115"/>
    <cellStyle name="Título 2" xfId="116"/>
    <cellStyle name="Título 3" xfId="117"/>
    <cellStyle name="Total" xfId="118"/>
    <cellStyle name="Warning Text" xfId="119"/>
  </cellStyles>
  <dxfs count="15">
    <dxf>
      <font>
        <b/>
        <i val="0"/>
      </font>
      <fill>
        <patternFill>
          <bgColor rgb="FF00B050"/>
        </patternFill>
      </fill>
    </dxf>
    <dxf>
      <font>
        <b/>
        <i val="0"/>
      </font>
      <fill>
        <patternFill>
          <bgColor rgb="FFFFFF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color indexed="53"/>
      </font>
      <fill>
        <patternFill>
          <bgColor indexed="62"/>
        </patternFill>
      </fill>
    </dxf>
    <dxf>
      <font>
        <b/>
        <i val="0"/>
        <color indexed="51"/>
      </font>
      <fill>
        <patternFill>
          <bgColor indexed="62"/>
        </patternFill>
      </fill>
    </dxf>
    <dxf>
      <font>
        <b/>
        <i val="0"/>
        <color indexed="13"/>
      </font>
      <fill>
        <patternFill>
          <bgColor indexed="17"/>
        </patternFill>
      </fill>
    </dxf>
    <dxf>
      <font>
        <b/>
        <i val="0"/>
        <color rgb="FFFFFF00"/>
      </font>
      <fill>
        <patternFill>
          <bgColor rgb="FF008000"/>
        </patternFill>
      </fill>
      <border/>
    </dxf>
    <dxf>
      <font>
        <b/>
        <i val="0"/>
        <color rgb="FFFFCC00"/>
      </font>
      <fill>
        <patternFill>
          <bgColor rgb="FF333399"/>
        </patternFill>
      </fill>
      <border/>
    </dxf>
    <dxf>
      <font>
        <b/>
        <i val="0"/>
        <color rgb="FFFF6600"/>
      </font>
      <fill>
        <patternFill>
          <bgColor rgb="FF333399"/>
        </patternFill>
      </fill>
      <border/>
    </dxf>
    <dxf>
      <font>
        <b/>
        <i val="0"/>
      </font>
      <fill>
        <patternFill>
          <bgColor rgb="FFFF0000"/>
        </patternFill>
      </fill>
      <border/>
    </dxf>
    <dxf>
      <font>
        <b/>
        <i val="0"/>
      </font>
      <fill>
        <patternFill>
          <bgColor rgb="FFFFFF00"/>
        </patternFill>
      </fill>
      <border/>
    </dxf>
    <dxf>
      <font>
        <b/>
        <i val="0"/>
      </font>
      <fill>
        <patternFill>
          <bgColor rgb="FF00B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05"/>
          <c:w val="1"/>
          <c:h val="0.92825"/>
        </c:manualLayout>
      </c:layout>
      <c:barChart>
        <c:barDir val="col"/>
        <c:grouping val="stacked"/>
        <c:varyColors val="0"/>
        <c:ser>
          <c:idx val="0"/>
          <c:order val="0"/>
          <c:tx>
            <c:strRef>
              <c:f>'Cumplimiento Cronograma'!$A$7</c:f>
              <c:strCache>
                <c:ptCount val="1"/>
                <c:pt idx="0">
                  <c:v>Programada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'Cumplimiento Cronograma'!$B$6:$M$6</c:f>
              <c:strCache/>
            </c:strRef>
          </c:cat>
          <c:val>
            <c:numRef>
              <c:f>'Cumplimiento Cronograma'!$B$7:$M$7</c:f>
              <c:numCache/>
            </c:numRef>
          </c:val>
        </c:ser>
        <c:ser>
          <c:idx val="1"/>
          <c:order val="1"/>
          <c:tx>
            <c:strRef>
              <c:f>'Cumplimiento Cronograma'!$A$8</c:f>
              <c:strCache>
                <c:ptCount val="1"/>
                <c:pt idx="0">
                  <c:v>Ejecutada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'Cumplimiento Cronograma'!$B$6:$M$6</c:f>
              <c:strCache/>
            </c:strRef>
          </c:cat>
          <c:val>
            <c:numRef>
              <c:f>'Cumplimiento Cronograma'!$B$8:$M$8</c:f>
              <c:numCache/>
            </c:numRef>
          </c:val>
        </c:ser>
        <c:overlap val="100"/>
        <c:axId val="17166414"/>
        <c:axId val="20279999"/>
      </c:barChart>
      <c:catAx>
        <c:axId val="1716641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defRPr>
            </a:pPr>
          </a:p>
        </c:txPr>
        <c:crossAx val="20279999"/>
        <c:crosses val="autoZero"/>
        <c:auto val="1"/>
        <c:lblOffset val="100"/>
        <c:tickLblSkip val="1"/>
        <c:noMultiLvlLbl val="0"/>
      </c:catAx>
      <c:valAx>
        <c:axId val="202799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166414"/>
        <c:crossesAt val="1"/>
        <c:crossBetween val="between"/>
        <c:dispUnits/>
      </c:valAx>
      <c:spPr>
        <a:noFill/>
        <a:ln w="12700">
          <a:solidFill>
            <a:srgbClr val="808080"/>
          </a:solidFill>
        </a:ln>
      </c:spPr>
    </c:plotArea>
    <c:legend>
      <c:legendPos val="b"/>
      <c:layout>
        <c:manualLayout>
          <c:xMode val="edge"/>
          <c:yMode val="edge"/>
          <c:x val="0.189"/>
          <c:y val="0.9325"/>
          <c:w val="0.19825"/>
          <c:h val="0.0535"/>
        </c:manualLayout>
      </c:layout>
      <c:overlay val="0"/>
      <c:spPr>
        <a:solidFill>
          <a:srgbClr val="FFFFFF"/>
        </a:solidFill>
        <a:ln w="3175">
          <a:solidFill>
            <a:srgbClr val="000000"/>
          </a:solid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5"/>
          <c:y val="0.22475"/>
          <c:w val="0.36825"/>
          <c:h val="0.545"/>
        </c:manualLayout>
      </c:layout>
      <c:radarChart>
        <c:radarStyle val="marker"/>
        <c:varyColors val="0"/>
        <c:ser>
          <c:idx val="0"/>
          <c:order val="0"/>
          <c:tx>
            <c:strRef>
              <c:f>'Anexo 3 - SG SST'!$D$8</c:f>
              <c:strCache>
                <c:ptCount val="1"/>
                <c:pt idx="0">
                  <c: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FF0000"/>
                    </a:solidFill>
                    <a:latin typeface="Calibri"/>
                    <a:ea typeface="Calibri"/>
                    <a:cs typeface="Calibri"/>
                  </a:defRPr>
                </a:pPr>
              </a:p>
            </c:txPr>
            <c:showLegendKey val="0"/>
            <c:showVal val="1"/>
            <c:showBubbleSize val="0"/>
            <c:showCatName val="0"/>
            <c:showSerName val="0"/>
            <c:showPercent val="0"/>
          </c:dLbls>
          <c:cat>
            <c:strRef>
              <c:f>'Anexo 3 - SG SST'!$C$9:$C$14</c:f>
              <c:strCache/>
            </c:strRef>
          </c:cat>
          <c:val>
            <c:numRef>
              <c:f>'Anexo 3 - SG SST'!$D$9:$D$14</c:f>
              <c:numCache/>
            </c:numRef>
          </c:val>
        </c:ser>
        <c:axId val="48302264"/>
        <c:axId val="32067193"/>
      </c:radarChart>
      <c:catAx>
        <c:axId val="48302264"/>
        <c:scaling>
          <c:orientation val="minMax"/>
        </c:scaling>
        <c:axPos val="b"/>
        <c:majorGridlines/>
        <c:delete val="0"/>
        <c:numFmt formatCode="General" sourceLinked="1"/>
        <c:majorTickMark val="out"/>
        <c:minorTickMark val="none"/>
        <c:tickLblPos val="nextTo"/>
        <c:spPr>
          <a:ln w="3175">
            <a:solidFill>
              <a:srgbClr val="808080"/>
            </a:solidFill>
          </a:ln>
        </c:spPr>
        <c:crossAx val="32067193"/>
        <c:crosses val="autoZero"/>
        <c:auto val="0"/>
        <c:lblOffset val="100"/>
        <c:tickLblSkip val="1"/>
        <c:noMultiLvlLbl val="0"/>
      </c:catAx>
      <c:valAx>
        <c:axId val="32067193"/>
        <c:scaling>
          <c:orientation val="minMax"/>
        </c:scaling>
        <c:axPos val="l"/>
        <c:majorGridlines>
          <c:spPr>
            <a:ln w="3175">
              <a:solidFill>
                <a:srgbClr val="808080"/>
              </a:solidFill>
            </a:ln>
          </c:spPr>
        </c:majorGridlines>
        <c:delete val="1"/>
        <c:majorTickMark val="out"/>
        <c:minorTickMark val="none"/>
        <c:tickLblPos val="none"/>
        <c:crossAx val="483022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1</xdr:row>
      <xdr:rowOff>180975</xdr:rowOff>
    </xdr:from>
    <xdr:to>
      <xdr:col>4</xdr:col>
      <xdr:colOff>1381125</xdr:colOff>
      <xdr:row>6</xdr:row>
      <xdr:rowOff>123825</xdr:rowOff>
    </xdr:to>
    <xdr:pic>
      <xdr:nvPicPr>
        <xdr:cNvPr id="1" name="Imagen 1"/>
        <xdr:cNvPicPr preferRelativeResize="1">
          <a:picLocks noChangeAspect="1"/>
        </xdr:cNvPicPr>
      </xdr:nvPicPr>
      <xdr:blipFill>
        <a:blip r:embed="rId1"/>
        <a:srcRect t="15588" b="10313"/>
        <a:stretch>
          <a:fillRect/>
        </a:stretch>
      </xdr:blipFill>
      <xdr:spPr>
        <a:xfrm>
          <a:off x="476250" y="381000"/>
          <a:ext cx="3752850" cy="184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2</xdr:row>
      <xdr:rowOff>152400</xdr:rowOff>
    </xdr:from>
    <xdr:to>
      <xdr:col>1</xdr:col>
      <xdr:colOff>323850</xdr:colOff>
      <xdr:row>5</xdr:row>
      <xdr:rowOff>133350</xdr:rowOff>
    </xdr:to>
    <xdr:pic>
      <xdr:nvPicPr>
        <xdr:cNvPr id="1" name="Picture 3"/>
        <xdr:cNvPicPr preferRelativeResize="1">
          <a:picLocks noChangeAspect="1"/>
        </xdr:cNvPicPr>
      </xdr:nvPicPr>
      <xdr:blipFill>
        <a:blip r:embed="rId1"/>
        <a:stretch>
          <a:fillRect/>
        </a:stretch>
      </xdr:blipFill>
      <xdr:spPr>
        <a:xfrm>
          <a:off x="238125" y="533400"/>
          <a:ext cx="8477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9</xdr:row>
      <xdr:rowOff>47625</xdr:rowOff>
    </xdr:from>
    <xdr:to>
      <xdr:col>10</xdr:col>
      <xdr:colOff>361950</xdr:colOff>
      <xdr:row>23</xdr:row>
      <xdr:rowOff>142875</xdr:rowOff>
    </xdr:to>
    <xdr:graphicFrame>
      <xdr:nvGraphicFramePr>
        <xdr:cNvPr id="1" name="Gráfico 4"/>
        <xdr:cNvGraphicFramePr/>
      </xdr:nvGraphicFramePr>
      <xdr:xfrm>
        <a:off x="2847975" y="1581150"/>
        <a:ext cx="5324475" cy="2762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xdr:row>
      <xdr:rowOff>0</xdr:rowOff>
    </xdr:from>
    <xdr:to>
      <xdr:col>11</xdr:col>
      <xdr:colOff>457200</xdr:colOff>
      <xdr:row>4</xdr:row>
      <xdr:rowOff>19050</xdr:rowOff>
    </xdr:to>
    <xdr:sp>
      <xdr:nvSpPr>
        <xdr:cNvPr id="1" name="10 Rectángulo redondeado"/>
        <xdr:cNvSpPr>
          <a:spLocks/>
        </xdr:cNvSpPr>
      </xdr:nvSpPr>
      <xdr:spPr>
        <a:xfrm>
          <a:off x="400050" y="304800"/>
          <a:ext cx="11049000" cy="400050"/>
        </a:xfrm>
        <a:prstGeom prst="roundRect">
          <a:avLst/>
        </a:prstGeom>
        <a:solidFill>
          <a:srgbClr val="D9D9D9"/>
        </a:solidFill>
        <a:ln w="25400" cmpd="sng">
          <a:noFill/>
        </a:ln>
      </xdr:spPr>
      <xdr:txBody>
        <a:bodyPr vertOverflow="clip" wrap="square" anchor="ctr"/>
        <a:p>
          <a:pPr algn="ctr">
            <a:defRPr/>
          </a:pPr>
          <a:r>
            <a:rPr lang="en-US" cap="none" sz="2000" b="1" i="0" u="none" baseline="0">
              <a:solidFill>
                <a:srgbClr val="003366"/>
              </a:solidFill>
              <a:latin typeface="Calibri"/>
              <a:ea typeface="Calibri"/>
              <a:cs typeface="Calibri"/>
            </a:rPr>
            <a:t>EVALUACIÓN INICIAL</a:t>
          </a:r>
        </a:p>
      </xdr:txBody>
    </xdr:sp>
    <xdr:clientData/>
  </xdr:twoCellAnchor>
  <xdr:twoCellAnchor>
    <xdr:from>
      <xdr:col>4</xdr:col>
      <xdr:colOff>57150</xdr:colOff>
      <xdr:row>7</xdr:row>
      <xdr:rowOff>9525</xdr:rowOff>
    </xdr:from>
    <xdr:to>
      <xdr:col>11</xdr:col>
      <xdr:colOff>723900</xdr:colOff>
      <xdr:row>28</xdr:row>
      <xdr:rowOff>95250</xdr:rowOff>
    </xdr:to>
    <xdr:graphicFrame>
      <xdr:nvGraphicFramePr>
        <xdr:cNvPr id="2" name="4 Gráfico"/>
        <xdr:cNvGraphicFramePr/>
      </xdr:nvGraphicFramePr>
      <xdr:xfrm>
        <a:off x="5715000" y="1266825"/>
        <a:ext cx="6000750" cy="4086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tm02pear\Documents\1.%20Colmena%20ARP\1.%20Empresas\Industria%20Santa%20Clara\Informe%20de%20Gesti&#243;n%202013\CARACTERIZACION_IND_SANTA_CL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1.%20Empresas\Seguimiento%20CSS\Analisis%20Mes%20a%20Mes%20Grupo%20C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1.%20Empresas\1.%20Construcci&#243;n\Grupo%20CSS\2009\Informe%20de%20Gesti&#243;n%20CSS%20A&#241;o%202008\Analisis%20Mes%20a%20Mes%20Grupo%20CSS%20(version%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Users\tm02pear\Documents\1.%20Colmena%20ARP\1.%20Empresas\Industria%20Santa%20Clara\Informe%20de%20Gesti&#243;n%202013\INV%20AT%202012\INV%20AT%20152%20GISSELA%20FORERO.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ARL%20COLMENA\INDUSTRIA%20SANTA%20CLARA\INTERVENCION%20ARL\CARACTERIZACION%20AL%20SANTA%20CLARA%20MOD.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57.1.3\applus\00-%20SGI_APPLUS_NORCONTROL\14%20RUC%20y%20SYSO\2012\ACCIDENTALIDAD%20Y%20AUSENTISMO\ESTADISTICA\Control%20Ausentismo%20201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Users\tm02pear\Documents\1.%20Colmena%20ARP\1.%20Empresas\Industria%20Santa%20Clara\Informe%20de%20Gesti&#243;n%202013\ENTREGAR%20STA%20CLARA\CARACTERIZACION%20AT%20SANTA%20CLAR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IDENTE"/>
      <sheetName val="GRAFICO AT IT"/>
      <sheetName val="INDICADORES AT"/>
    </sheetNames>
    <sheetDataSet>
      <sheetData sheetId="0">
        <row r="6">
          <cell r="Q6" t="str">
            <v>ALMACENES O DEPOSITOS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ejo Colombiano"/>
      <sheetName val="Analisis Financiero "/>
      <sheetName val="General CSS"/>
      <sheetName val="CSS BOGOTA"/>
      <sheetName val="CSS CALI"/>
      <sheetName val="Asesor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sheetName val="General CSS"/>
      <sheetName val="Analisis Financiero "/>
      <sheetName val="Asesores"/>
      <sheetName val="Indicadores de Impacto y Gestió"/>
      <sheetName val="CSS BOGOTA"/>
      <sheetName val="CSS CALI"/>
      <sheetName val="Matriz de Riesgos Grupo CSS2008"/>
      <sheetName val="Matriz de Riesgos Grupo CSS200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AT"/>
      <sheetName val="ESPINA PESCADO"/>
      <sheetName val="PLAN DE ACCION"/>
      <sheetName val="SEGUIMIENTOS"/>
      <sheetName val="FORMATO A IMPRIMIR"/>
      <sheetName val="GEN AT"/>
      <sheetName val="SEDES"/>
      <sheetName val="CAUSAS NTC3701"/>
      <sheetName val="VALIDACION"/>
    </sheetNames>
    <sheetDataSet>
      <sheetData sheetId="0">
        <row r="9">
          <cell r="C9" t="str">
            <v>JEIMY GISSELA</v>
          </cell>
        </row>
        <row r="10">
          <cell r="C10" t="str">
            <v>FORERO RODRIGUEZ</v>
          </cell>
        </row>
        <row r="11">
          <cell r="C11">
            <v>3134095722</v>
          </cell>
        </row>
        <row r="13">
          <cell r="C13" t="str">
            <v>OPERARIA DE EMPAQUE</v>
          </cell>
        </row>
        <row r="36">
          <cell r="B36" t="str">
            <v>SE ENCONTRABA EN EL AREA DE DESPEGUE REALIZANDO LA OPERACIÓN DE DESPEGUE DE TOSTADA Y UN COMPAÑERO DE TRABAJO UBICO MAL UNA LATA EN EL ESCABILADERO CYAENDO Y GOLPEANDOLE EL BRAZO DERECHO, OCASIONANDOLE DOLOR E INFLAMACION.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RMACION AT"/>
      <sheetName val="BASE DE DATOS INDUSTRIA SANTA C"/>
      <sheetName val="IMPACTO"/>
      <sheetName val="INF. GRAFICOS"/>
      <sheetName val="CARACTERIZACION AT"/>
      <sheetName val="Hoja1"/>
      <sheetName val="Hoja2"/>
    </sheetNames>
    <sheetDataSet>
      <sheetData sheetId="1">
        <row r="2">
          <cell r="Y2">
            <v>0</v>
          </cell>
        </row>
        <row r="3">
          <cell r="Y3">
            <v>16</v>
          </cell>
        </row>
        <row r="4">
          <cell r="Y4">
            <v>2</v>
          </cell>
        </row>
        <row r="5">
          <cell r="Y5">
            <v>3</v>
          </cell>
        </row>
        <row r="6">
          <cell r="Y6">
            <v>5</v>
          </cell>
        </row>
        <row r="7">
          <cell r="Y7">
            <v>5</v>
          </cell>
        </row>
        <row r="8">
          <cell r="Y8">
            <v>3</v>
          </cell>
        </row>
        <row r="9">
          <cell r="Y9">
            <v>2</v>
          </cell>
        </row>
        <row r="10">
          <cell r="Y10">
            <v>2</v>
          </cell>
        </row>
        <row r="11">
          <cell r="Y11">
            <v>2</v>
          </cell>
        </row>
        <row r="12">
          <cell r="Y12">
            <v>15</v>
          </cell>
        </row>
        <row r="13">
          <cell r="Y13">
            <v>4</v>
          </cell>
        </row>
        <row r="14">
          <cell r="Y14">
            <v>2</v>
          </cell>
        </row>
        <row r="15">
          <cell r="Y15">
            <v>3</v>
          </cell>
        </row>
        <row r="16">
          <cell r="Y16">
            <v>2</v>
          </cell>
        </row>
        <row r="17">
          <cell r="Y17">
            <v>33</v>
          </cell>
        </row>
        <row r="18">
          <cell r="Y18">
            <v>2</v>
          </cell>
        </row>
        <row r="19">
          <cell r="Y19">
            <v>1</v>
          </cell>
        </row>
        <row r="20">
          <cell r="Y20">
            <v>3</v>
          </cell>
        </row>
        <row r="21">
          <cell r="Y21">
            <v>2</v>
          </cell>
        </row>
        <row r="22">
          <cell r="Y22">
            <v>2</v>
          </cell>
        </row>
        <row r="23">
          <cell r="Y23">
            <v>3</v>
          </cell>
        </row>
        <row r="24">
          <cell r="Y24">
            <v>1</v>
          </cell>
        </row>
        <row r="25">
          <cell r="Y25">
            <v>6</v>
          </cell>
        </row>
        <row r="26">
          <cell r="Y26">
            <v>3</v>
          </cell>
        </row>
        <row r="27">
          <cell r="Y27">
            <v>3</v>
          </cell>
        </row>
        <row r="28">
          <cell r="Y28">
            <v>2</v>
          </cell>
        </row>
        <row r="29">
          <cell r="Y29">
            <v>0</v>
          </cell>
        </row>
        <row r="30">
          <cell r="Y30">
            <v>4</v>
          </cell>
        </row>
        <row r="31">
          <cell r="Y31">
            <v>102</v>
          </cell>
        </row>
        <row r="32">
          <cell r="Y32">
            <v>21</v>
          </cell>
        </row>
        <row r="33">
          <cell r="Y33">
            <v>2</v>
          </cell>
        </row>
        <row r="34">
          <cell r="Y34">
            <v>5</v>
          </cell>
        </row>
        <row r="35">
          <cell r="Y35">
            <v>3</v>
          </cell>
        </row>
        <row r="36">
          <cell r="Y36">
            <v>2</v>
          </cell>
        </row>
        <row r="37">
          <cell r="Y37">
            <v>4</v>
          </cell>
        </row>
        <row r="38">
          <cell r="Y38">
            <v>3</v>
          </cell>
        </row>
        <row r="39">
          <cell r="Y39">
            <v>2</v>
          </cell>
        </row>
        <row r="40">
          <cell r="Y40">
            <v>3</v>
          </cell>
        </row>
        <row r="41">
          <cell r="Y41">
            <v>1</v>
          </cell>
        </row>
        <row r="42">
          <cell r="Y42">
            <v>2</v>
          </cell>
        </row>
        <row r="43">
          <cell r="Y43">
            <v>0</v>
          </cell>
        </row>
        <row r="44">
          <cell r="Y44">
            <v>4</v>
          </cell>
        </row>
        <row r="45">
          <cell r="Y45">
            <v>3</v>
          </cell>
        </row>
        <row r="46">
          <cell r="Y46">
            <v>11</v>
          </cell>
        </row>
        <row r="47">
          <cell r="Y47">
            <v>4</v>
          </cell>
        </row>
        <row r="48">
          <cell r="Y48">
            <v>2</v>
          </cell>
        </row>
        <row r="49">
          <cell r="Y49">
            <v>2</v>
          </cell>
        </row>
        <row r="50">
          <cell r="Y50">
            <v>2</v>
          </cell>
        </row>
        <row r="51">
          <cell r="Y51">
            <v>2</v>
          </cell>
        </row>
        <row r="52">
          <cell r="Y52">
            <v>0</v>
          </cell>
        </row>
        <row r="53">
          <cell r="Y53">
            <v>2</v>
          </cell>
        </row>
        <row r="54">
          <cell r="Y54">
            <v>4</v>
          </cell>
        </row>
        <row r="55">
          <cell r="Y55">
            <v>2</v>
          </cell>
        </row>
        <row r="56">
          <cell r="Y56">
            <v>3</v>
          </cell>
        </row>
        <row r="57">
          <cell r="Y57">
            <v>4</v>
          </cell>
        </row>
        <row r="58">
          <cell r="Y58">
            <v>0</v>
          </cell>
        </row>
        <row r="59">
          <cell r="Y59">
            <v>2</v>
          </cell>
        </row>
        <row r="60">
          <cell r="Y60">
            <v>36</v>
          </cell>
        </row>
        <row r="61">
          <cell r="Y61">
            <v>2</v>
          </cell>
        </row>
        <row r="62">
          <cell r="Y62">
            <v>2</v>
          </cell>
        </row>
        <row r="63">
          <cell r="Y63">
            <v>14</v>
          </cell>
        </row>
        <row r="64">
          <cell r="Y64">
            <v>2</v>
          </cell>
        </row>
        <row r="65">
          <cell r="Y65">
            <v>3</v>
          </cell>
        </row>
        <row r="66">
          <cell r="Y66">
            <v>20</v>
          </cell>
        </row>
        <row r="67">
          <cell r="Y67">
            <v>53</v>
          </cell>
        </row>
        <row r="68">
          <cell r="Y68">
            <v>23</v>
          </cell>
        </row>
        <row r="69">
          <cell r="Y69">
            <v>2</v>
          </cell>
        </row>
        <row r="70">
          <cell r="Y70">
            <v>4</v>
          </cell>
        </row>
        <row r="71">
          <cell r="Y71">
            <v>1</v>
          </cell>
        </row>
        <row r="72">
          <cell r="Y72">
            <v>3</v>
          </cell>
        </row>
        <row r="73">
          <cell r="Y73">
            <v>0</v>
          </cell>
        </row>
        <row r="74">
          <cell r="Y74">
            <v>3</v>
          </cell>
        </row>
        <row r="75">
          <cell r="Y75">
            <v>2</v>
          </cell>
        </row>
        <row r="76">
          <cell r="Y76">
            <v>2</v>
          </cell>
        </row>
        <row r="77">
          <cell r="Y77">
            <v>8</v>
          </cell>
        </row>
        <row r="78">
          <cell r="Y78">
            <v>0</v>
          </cell>
        </row>
        <row r="79">
          <cell r="Y79">
            <v>3</v>
          </cell>
        </row>
        <row r="80">
          <cell r="Y80">
            <v>0</v>
          </cell>
        </row>
        <row r="81">
          <cell r="Y81">
            <v>2</v>
          </cell>
        </row>
        <row r="82">
          <cell r="Y82">
            <v>0</v>
          </cell>
        </row>
        <row r="83">
          <cell r="Y83">
            <v>0</v>
          </cell>
        </row>
        <row r="84">
          <cell r="Y84">
            <v>0</v>
          </cell>
        </row>
        <row r="85">
          <cell r="Y85">
            <v>2</v>
          </cell>
        </row>
        <row r="86">
          <cell r="Y86">
            <v>4</v>
          </cell>
        </row>
        <row r="87">
          <cell r="Y87">
            <v>11</v>
          </cell>
        </row>
        <row r="88">
          <cell r="Y88">
            <v>3</v>
          </cell>
        </row>
        <row r="89">
          <cell r="Y89">
            <v>0</v>
          </cell>
        </row>
        <row r="90">
          <cell r="Y90">
            <v>2</v>
          </cell>
        </row>
        <row r="91">
          <cell r="Y91">
            <v>0</v>
          </cell>
        </row>
        <row r="92">
          <cell r="Y92">
            <v>3</v>
          </cell>
        </row>
        <row r="93">
          <cell r="Y93">
            <v>3</v>
          </cell>
        </row>
        <row r="94">
          <cell r="Y94">
            <v>2</v>
          </cell>
        </row>
        <row r="95">
          <cell r="Y95">
            <v>12</v>
          </cell>
        </row>
        <row r="96">
          <cell r="Y96">
            <v>3</v>
          </cell>
        </row>
        <row r="97">
          <cell r="Y97">
            <v>31</v>
          </cell>
        </row>
        <row r="98">
          <cell r="Y98">
            <v>46</v>
          </cell>
        </row>
        <row r="99">
          <cell r="Y99">
            <v>20</v>
          </cell>
        </row>
        <row r="100">
          <cell r="Y100">
            <v>3</v>
          </cell>
        </row>
        <row r="101">
          <cell r="Y101">
            <v>3</v>
          </cell>
        </row>
        <row r="102">
          <cell r="Y102">
            <v>4</v>
          </cell>
        </row>
        <row r="103">
          <cell r="Y103">
            <v>0</v>
          </cell>
        </row>
        <row r="104">
          <cell r="Y104">
            <v>2</v>
          </cell>
        </row>
        <row r="105">
          <cell r="Y105">
            <v>0</v>
          </cell>
        </row>
        <row r="106">
          <cell r="Y106">
            <v>3</v>
          </cell>
        </row>
        <row r="107">
          <cell r="Y107">
            <v>12</v>
          </cell>
        </row>
        <row r="108">
          <cell r="Y108">
            <v>2</v>
          </cell>
        </row>
        <row r="109">
          <cell r="Y109">
            <v>7</v>
          </cell>
        </row>
        <row r="110">
          <cell r="Y110">
            <v>2</v>
          </cell>
        </row>
        <row r="111">
          <cell r="Y111">
            <v>2</v>
          </cell>
        </row>
        <row r="112">
          <cell r="Y112">
            <v>7</v>
          </cell>
        </row>
        <row r="113">
          <cell r="Y113">
            <v>0</v>
          </cell>
        </row>
        <row r="114">
          <cell r="Y114">
            <v>0</v>
          </cell>
        </row>
        <row r="115">
          <cell r="Y115">
            <v>3</v>
          </cell>
        </row>
        <row r="116">
          <cell r="Y116">
            <v>0</v>
          </cell>
        </row>
        <row r="117">
          <cell r="Y117">
            <v>0</v>
          </cell>
        </row>
        <row r="118">
          <cell r="Y118">
            <v>6</v>
          </cell>
        </row>
        <row r="119">
          <cell r="Y119">
            <v>2</v>
          </cell>
        </row>
        <row r="120">
          <cell r="Y120">
            <v>11</v>
          </cell>
        </row>
        <row r="121">
          <cell r="Y121">
            <v>50</v>
          </cell>
        </row>
        <row r="122">
          <cell r="Y122">
            <v>2</v>
          </cell>
        </row>
        <row r="123">
          <cell r="Y123">
            <v>0</v>
          </cell>
        </row>
        <row r="124">
          <cell r="Y124">
            <v>5</v>
          </cell>
        </row>
        <row r="125">
          <cell r="Y125">
            <v>6</v>
          </cell>
        </row>
        <row r="126">
          <cell r="Y126">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sheetName val="Hoja1"/>
      <sheetName val="Hoja2"/>
      <sheetName val="REGISTRO"/>
      <sheetName val="CIE10"/>
      <sheetName val="CAUSA INCAP"/>
      <sheetName val="HHTXPROY"/>
      <sheetName val="DPXPROY"/>
      <sheetName val="NCTXPROY"/>
      <sheetName val="AUSENTPROY"/>
      <sheetName val="HHTXVLAB"/>
      <sheetName val="DPXVLAB"/>
      <sheetName val="NATXVLAB"/>
      <sheetName val="AUSENTVLAB"/>
      <sheetName val="HHTXZONA"/>
      <sheetName val="NATXZONA"/>
      <sheetName val="DPXZONA"/>
      <sheetName val="AUSENTZONA"/>
      <sheetName val="SISTEMA AFECT"/>
      <sheetName val="AUSENTEMPRESA"/>
      <sheetName val="B. D."/>
    </sheetNames>
    <sheetDataSet>
      <sheetData sheetId="3">
        <row r="6">
          <cell r="S6" t="e">
            <v>#N/A</v>
          </cell>
          <cell r="T6">
            <v>103</v>
          </cell>
          <cell r="U6" t="e">
            <v>#N/A</v>
          </cell>
        </row>
        <row r="7">
          <cell r="S7" t="e">
            <v>#N/A</v>
          </cell>
          <cell r="T7">
            <v>103</v>
          </cell>
          <cell r="U7" t="e">
            <v>#N/A</v>
          </cell>
        </row>
        <row r="8">
          <cell r="S8" t="e">
            <v>#N/A</v>
          </cell>
          <cell r="T8">
            <v>107</v>
          </cell>
          <cell r="U8" t="e">
            <v>#N/A</v>
          </cell>
        </row>
        <row r="9">
          <cell r="S9" t="e">
            <v>#N/A</v>
          </cell>
          <cell r="T9">
            <v>107</v>
          </cell>
          <cell r="U9" t="e">
            <v>#N/A</v>
          </cell>
        </row>
        <row r="10">
          <cell r="S10" t="e">
            <v>#N/A</v>
          </cell>
          <cell r="T10">
            <v>101</v>
          </cell>
          <cell r="U10" t="e">
            <v>#N/A</v>
          </cell>
        </row>
        <row r="11">
          <cell r="S11" t="e">
            <v>#N/A</v>
          </cell>
          <cell r="T11">
            <v>101</v>
          </cell>
          <cell r="U11" t="e">
            <v>#N/A</v>
          </cell>
        </row>
        <row r="12">
          <cell r="S12" t="e">
            <v>#N/A</v>
          </cell>
          <cell r="T12">
            <v>107</v>
          </cell>
          <cell r="U12" t="e">
            <v>#N/A</v>
          </cell>
        </row>
        <row r="13">
          <cell r="S13" t="e">
            <v>#N/A</v>
          </cell>
          <cell r="T13">
            <v>103</v>
          </cell>
          <cell r="U13" t="e">
            <v>#N/A</v>
          </cell>
        </row>
        <row r="14">
          <cell r="S14" t="e">
            <v>#N/A</v>
          </cell>
          <cell r="T14">
            <v>101</v>
          </cell>
          <cell r="U14" t="e">
            <v>#N/A</v>
          </cell>
        </row>
        <row r="15">
          <cell r="S15" t="e">
            <v>#N/A</v>
          </cell>
          <cell r="T15">
            <v>101</v>
          </cell>
          <cell r="U15" t="e">
            <v>#N/A</v>
          </cell>
        </row>
        <row r="16">
          <cell r="S16" t="e">
            <v>#N/A</v>
          </cell>
          <cell r="T16">
            <v>103</v>
          </cell>
          <cell r="U16" t="e">
            <v>#N/A</v>
          </cell>
        </row>
        <row r="17">
          <cell r="S17" t="e">
            <v>#N/A</v>
          </cell>
          <cell r="T17">
            <v>103</v>
          </cell>
          <cell r="U17" t="e">
            <v>#N/A</v>
          </cell>
        </row>
        <row r="18">
          <cell r="S18" t="e">
            <v>#N/A</v>
          </cell>
          <cell r="T18">
            <v>107</v>
          </cell>
          <cell r="U18" t="e">
            <v>#N/A</v>
          </cell>
        </row>
        <row r="19">
          <cell r="S19" t="e">
            <v>#N/A</v>
          </cell>
          <cell r="T19">
            <v>101</v>
          </cell>
          <cell r="U19" t="e">
            <v>#N/A</v>
          </cell>
        </row>
        <row r="20">
          <cell r="S20" t="e">
            <v>#N/A</v>
          </cell>
          <cell r="T20">
            <v>103</v>
          </cell>
          <cell r="U20" t="e">
            <v>#N/A</v>
          </cell>
        </row>
        <row r="21">
          <cell r="S21" t="e">
            <v>#N/A</v>
          </cell>
          <cell r="T21">
            <v>101</v>
          </cell>
          <cell r="U21" t="e">
            <v>#N/A</v>
          </cell>
        </row>
        <row r="22">
          <cell r="S22" t="e">
            <v>#N/A</v>
          </cell>
          <cell r="T22">
            <v>101</v>
          </cell>
          <cell r="U22" t="e">
            <v>#N/A</v>
          </cell>
        </row>
        <row r="23">
          <cell r="S23">
            <v>114</v>
          </cell>
          <cell r="T23">
            <v>102</v>
          </cell>
          <cell r="U23" t="e">
            <v>#N/A</v>
          </cell>
        </row>
        <row r="24">
          <cell r="S24" t="e">
            <v>#N/A</v>
          </cell>
          <cell r="T24">
            <v>101</v>
          </cell>
          <cell r="U24" t="e">
            <v>#N/A</v>
          </cell>
        </row>
        <row r="25">
          <cell r="S25" t="e">
            <v>#N/A</v>
          </cell>
          <cell r="T25">
            <v>107</v>
          </cell>
          <cell r="U25" t="e">
            <v>#N/A</v>
          </cell>
        </row>
        <row r="26">
          <cell r="S26" t="e">
            <v>#N/A</v>
          </cell>
          <cell r="T26">
            <v>103</v>
          </cell>
          <cell r="U26" t="e">
            <v>#N/A</v>
          </cell>
        </row>
        <row r="27">
          <cell r="S27" t="e">
            <v>#N/A</v>
          </cell>
          <cell r="T27">
            <v>103</v>
          </cell>
          <cell r="U27" t="e">
            <v>#N/A</v>
          </cell>
        </row>
        <row r="28">
          <cell r="S28" t="e">
            <v>#N/A</v>
          </cell>
          <cell r="T28">
            <v>101</v>
          </cell>
          <cell r="U28" t="e">
            <v>#N/A</v>
          </cell>
        </row>
        <row r="29">
          <cell r="S29" t="e">
            <v>#N/A</v>
          </cell>
          <cell r="T29">
            <v>101</v>
          </cell>
          <cell r="U29" t="e">
            <v>#N/A</v>
          </cell>
        </row>
        <row r="30">
          <cell r="S30" t="e">
            <v>#N/A</v>
          </cell>
          <cell r="T30">
            <v>103</v>
          </cell>
          <cell r="U30" t="e">
            <v>#N/A</v>
          </cell>
        </row>
        <row r="31">
          <cell r="S31" t="e">
            <v>#N/A</v>
          </cell>
          <cell r="T31">
            <v>103</v>
          </cell>
          <cell r="U31" t="e">
            <v>#N/A</v>
          </cell>
        </row>
        <row r="32">
          <cell r="S32" t="e">
            <v>#N/A</v>
          </cell>
          <cell r="T32">
            <v>101</v>
          </cell>
          <cell r="U32" t="e">
            <v>#N/A</v>
          </cell>
        </row>
        <row r="33">
          <cell r="S33" t="e">
            <v>#N/A</v>
          </cell>
          <cell r="T33">
            <v>107</v>
          </cell>
          <cell r="U33" t="e">
            <v>#N/A</v>
          </cell>
        </row>
        <row r="34">
          <cell r="S34" t="e">
            <v>#N/A</v>
          </cell>
          <cell r="T34">
            <v>103</v>
          </cell>
          <cell r="U34" t="e">
            <v>#N/A</v>
          </cell>
        </row>
        <row r="35">
          <cell r="S35" t="e">
            <v>#N/A</v>
          </cell>
          <cell r="T35">
            <v>101</v>
          </cell>
          <cell r="U35" t="e">
            <v>#N/A</v>
          </cell>
        </row>
        <row r="36">
          <cell r="S36" t="e">
            <v>#N/A</v>
          </cell>
          <cell r="T36">
            <v>103</v>
          </cell>
          <cell r="U36" t="e">
            <v>#N/A</v>
          </cell>
        </row>
        <row r="37">
          <cell r="S37" t="e">
            <v>#N/A</v>
          </cell>
          <cell r="T37">
            <v>107</v>
          </cell>
          <cell r="U37" t="e">
            <v>#N/A</v>
          </cell>
        </row>
        <row r="38">
          <cell r="S38" t="e">
            <v>#N/A</v>
          </cell>
          <cell r="T38">
            <v>101</v>
          </cell>
          <cell r="U38" t="e">
            <v>#N/A</v>
          </cell>
        </row>
        <row r="39">
          <cell r="S39" t="e">
            <v>#N/A</v>
          </cell>
          <cell r="T39">
            <v>101</v>
          </cell>
          <cell r="U39" t="e">
            <v>#N/A</v>
          </cell>
        </row>
        <row r="40">
          <cell r="S40" t="e">
            <v>#N/A</v>
          </cell>
          <cell r="T40">
            <v>101</v>
          </cell>
          <cell r="U40" t="e">
            <v>#N/A</v>
          </cell>
        </row>
        <row r="41">
          <cell r="S41" t="e">
            <v>#N/A</v>
          </cell>
          <cell r="T41">
            <v>101</v>
          </cell>
          <cell r="U41" t="e">
            <v>#N/A</v>
          </cell>
        </row>
        <row r="42">
          <cell r="S42" t="e">
            <v>#N/A</v>
          </cell>
          <cell r="T42">
            <v>107</v>
          </cell>
          <cell r="U42" t="e">
            <v>#N/A</v>
          </cell>
        </row>
        <row r="43">
          <cell r="S43" t="e">
            <v>#N/A</v>
          </cell>
          <cell r="T43">
            <v>107</v>
          </cell>
          <cell r="U43" t="e">
            <v>#N/A</v>
          </cell>
        </row>
        <row r="44">
          <cell r="S44" t="e">
            <v>#N/A</v>
          </cell>
          <cell r="T44">
            <v>101</v>
          </cell>
          <cell r="U44" t="e">
            <v>#N/A</v>
          </cell>
        </row>
        <row r="45">
          <cell r="S45" t="e">
            <v>#N/A</v>
          </cell>
          <cell r="T45">
            <v>101</v>
          </cell>
          <cell r="U45" t="e">
            <v>#N/A</v>
          </cell>
        </row>
        <row r="46">
          <cell r="S46" t="e">
            <v>#N/A</v>
          </cell>
          <cell r="T46">
            <v>201</v>
          </cell>
          <cell r="U46" t="e">
            <v>#N/A</v>
          </cell>
        </row>
        <row r="47">
          <cell r="S47" t="e">
            <v>#N/A</v>
          </cell>
          <cell r="T47">
            <v>101</v>
          </cell>
          <cell r="U47" t="e">
            <v>#N/A</v>
          </cell>
        </row>
        <row r="48">
          <cell r="S48" t="e">
            <v>#N/A</v>
          </cell>
          <cell r="T48">
            <v>101</v>
          </cell>
          <cell r="U48" t="e">
            <v>#N/A</v>
          </cell>
        </row>
        <row r="49">
          <cell r="S49" t="e">
            <v>#N/A</v>
          </cell>
          <cell r="T49">
            <v>207</v>
          </cell>
          <cell r="U49" t="e">
            <v>#N/A</v>
          </cell>
        </row>
        <row r="50">
          <cell r="S50" t="e">
            <v>#N/A</v>
          </cell>
          <cell r="T50">
            <v>203</v>
          </cell>
          <cell r="U50" t="e">
            <v>#N/A</v>
          </cell>
        </row>
        <row r="51">
          <cell r="S51" t="e">
            <v>#N/A</v>
          </cell>
          <cell r="T51">
            <v>203</v>
          </cell>
          <cell r="U51" t="e">
            <v>#N/A</v>
          </cell>
        </row>
        <row r="52">
          <cell r="S52" t="e">
            <v>#N/A</v>
          </cell>
          <cell r="T52">
            <v>203</v>
          </cell>
          <cell r="U52" t="e">
            <v>#N/A</v>
          </cell>
        </row>
        <row r="53">
          <cell r="S53" t="e">
            <v>#N/A</v>
          </cell>
          <cell r="T53">
            <v>201</v>
          </cell>
          <cell r="U53" t="e">
            <v>#N/A</v>
          </cell>
        </row>
        <row r="54">
          <cell r="S54" t="e">
            <v>#N/A</v>
          </cell>
          <cell r="T54">
            <v>201</v>
          </cell>
          <cell r="U54" t="e">
            <v>#N/A</v>
          </cell>
        </row>
        <row r="55">
          <cell r="S55" t="e">
            <v>#N/A</v>
          </cell>
          <cell r="T55">
            <v>201</v>
          </cell>
          <cell r="U55" t="e">
            <v>#N/A</v>
          </cell>
        </row>
        <row r="56">
          <cell r="S56" t="e">
            <v>#N/A</v>
          </cell>
          <cell r="T56">
            <v>207</v>
          </cell>
          <cell r="U56" t="e">
            <v>#N/A</v>
          </cell>
        </row>
        <row r="57">
          <cell r="S57" t="e">
            <v>#N/A</v>
          </cell>
          <cell r="T57">
            <v>203</v>
          </cell>
          <cell r="U57" t="e">
            <v>#N/A</v>
          </cell>
        </row>
        <row r="58">
          <cell r="S58" t="e">
            <v>#N/A</v>
          </cell>
          <cell r="T58">
            <v>201</v>
          </cell>
          <cell r="U58" t="e">
            <v>#N/A</v>
          </cell>
        </row>
        <row r="59">
          <cell r="S59" t="e">
            <v>#N/A</v>
          </cell>
          <cell r="T59">
            <v>203</v>
          </cell>
          <cell r="U59" t="e">
            <v>#N/A</v>
          </cell>
        </row>
        <row r="60">
          <cell r="S60" t="e">
            <v>#N/A</v>
          </cell>
          <cell r="T60">
            <v>203</v>
          </cell>
          <cell r="U60" t="e">
            <v>#N/A</v>
          </cell>
        </row>
        <row r="61">
          <cell r="S61" t="e">
            <v>#N/A</v>
          </cell>
          <cell r="T61">
            <v>207</v>
          </cell>
          <cell r="U61" t="e">
            <v>#N/A</v>
          </cell>
        </row>
        <row r="62">
          <cell r="S62" t="e">
            <v>#N/A</v>
          </cell>
          <cell r="T62">
            <v>203</v>
          </cell>
          <cell r="U62" t="e">
            <v>#N/A</v>
          </cell>
        </row>
        <row r="63">
          <cell r="S63" t="e">
            <v>#N/A</v>
          </cell>
          <cell r="T63">
            <v>207</v>
          </cell>
          <cell r="U63" t="e">
            <v>#N/A</v>
          </cell>
        </row>
        <row r="64">
          <cell r="S64" t="e">
            <v>#N/A</v>
          </cell>
          <cell r="T64">
            <v>203</v>
          </cell>
          <cell r="U64" t="e">
            <v>#N/A</v>
          </cell>
        </row>
        <row r="65">
          <cell r="S65">
            <v>202</v>
          </cell>
          <cell r="T65">
            <v>205</v>
          </cell>
          <cell r="U65" t="e">
            <v>#N/A</v>
          </cell>
        </row>
        <row r="66">
          <cell r="S66" t="e">
            <v>#N/A</v>
          </cell>
          <cell r="T66">
            <v>201</v>
          </cell>
          <cell r="U66" t="e">
            <v>#N/A</v>
          </cell>
        </row>
        <row r="67">
          <cell r="S67">
            <v>213</v>
          </cell>
          <cell r="T67">
            <v>202</v>
          </cell>
          <cell r="U67" t="e">
            <v>#N/A</v>
          </cell>
        </row>
        <row r="68">
          <cell r="S68" t="e">
            <v>#N/A</v>
          </cell>
          <cell r="T68">
            <v>203</v>
          </cell>
          <cell r="U68" t="e">
            <v>#N/A</v>
          </cell>
        </row>
        <row r="69">
          <cell r="S69" t="e">
            <v>#N/A</v>
          </cell>
          <cell r="T69">
            <v>201</v>
          </cell>
          <cell r="U69" t="e">
            <v>#N/A</v>
          </cell>
        </row>
        <row r="70">
          <cell r="S70" t="e">
            <v>#N/A</v>
          </cell>
          <cell r="T70">
            <v>203</v>
          </cell>
          <cell r="U70" t="e">
            <v>#N/A</v>
          </cell>
        </row>
        <row r="71">
          <cell r="S71" t="e">
            <v>#N/A</v>
          </cell>
          <cell r="T71">
            <v>203</v>
          </cell>
          <cell r="U71" t="e">
            <v>#N/A</v>
          </cell>
        </row>
        <row r="72">
          <cell r="S72" t="e">
            <v>#N/A</v>
          </cell>
          <cell r="T72">
            <v>207</v>
          </cell>
          <cell r="U72" t="e">
            <v>#N/A</v>
          </cell>
        </row>
        <row r="73">
          <cell r="S73" t="e">
            <v>#N/A</v>
          </cell>
          <cell r="T73">
            <v>203</v>
          </cell>
          <cell r="U73" t="e">
            <v>#N/A</v>
          </cell>
        </row>
        <row r="74">
          <cell r="S74" t="e">
            <v>#N/A</v>
          </cell>
          <cell r="T74">
            <v>201</v>
          </cell>
          <cell r="U74" t="e">
            <v>#N/A</v>
          </cell>
        </row>
        <row r="75">
          <cell r="S75" t="e">
            <v>#N/A</v>
          </cell>
          <cell r="T75">
            <v>203</v>
          </cell>
          <cell r="U75" t="e">
            <v>#N/A</v>
          </cell>
        </row>
        <row r="76">
          <cell r="S76" t="e">
            <v>#N/A</v>
          </cell>
          <cell r="T76">
            <v>203</v>
          </cell>
          <cell r="U76" t="e">
            <v>#N/A</v>
          </cell>
        </row>
        <row r="77">
          <cell r="S77" t="e">
            <v>#N/A</v>
          </cell>
          <cell r="T77">
            <v>207</v>
          </cell>
          <cell r="U77" t="e">
            <v>#N/A</v>
          </cell>
        </row>
        <row r="78">
          <cell r="S78" t="e">
            <v>#N/A</v>
          </cell>
          <cell r="T78">
            <v>203</v>
          </cell>
          <cell r="U78" t="e">
            <v>#N/A</v>
          </cell>
        </row>
        <row r="79">
          <cell r="S79" t="e">
            <v>#N/A</v>
          </cell>
          <cell r="T79">
            <v>204</v>
          </cell>
          <cell r="U79" t="e">
            <v>#N/A</v>
          </cell>
        </row>
        <row r="80">
          <cell r="S80" t="e">
            <v>#N/A</v>
          </cell>
          <cell r="T80">
            <v>204</v>
          </cell>
          <cell r="U80" t="e">
            <v>#N/A</v>
          </cell>
        </row>
        <row r="81">
          <cell r="S81">
            <v>209</v>
          </cell>
          <cell r="T81">
            <v>207</v>
          </cell>
          <cell r="U81" t="e">
            <v>#N/A</v>
          </cell>
        </row>
        <row r="82">
          <cell r="S82" t="e">
            <v>#N/A</v>
          </cell>
          <cell r="T82">
            <v>207</v>
          </cell>
          <cell r="U82" t="e">
            <v>#N/A</v>
          </cell>
        </row>
        <row r="83">
          <cell r="S83" t="e">
            <v>#N/A</v>
          </cell>
          <cell r="T83">
            <v>203</v>
          </cell>
          <cell r="U83" t="e">
            <v>#N/A</v>
          </cell>
        </row>
        <row r="84">
          <cell r="S84" t="e">
            <v>#N/A</v>
          </cell>
          <cell r="T84">
            <v>203</v>
          </cell>
          <cell r="U84" t="e">
            <v>#N/A</v>
          </cell>
        </row>
        <row r="85">
          <cell r="S85" t="e">
            <v>#N/A</v>
          </cell>
          <cell r="T85">
            <v>301</v>
          </cell>
          <cell r="U85" t="e">
            <v>#N/A</v>
          </cell>
        </row>
        <row r="86">
          <cell r="S86" t="e">
            <v>#N/A</v>
          </cell>
          <cell r="T86">
            <v>203</v>
          </cell>
          <cell r="U86" t="e">
            <v>#N/A</v>
          </cell>
        </row>
        <row r="87">
          <cell r="S87" t="e">
            <v>#N/A</v>
          </cell>
          <cell r="T87">
            <v>207</v>
          </cell>
          <cell r="U87" t="e">
            <v>#N/A</v>
          </cell>
        </row>
        <row r="88">
          <cell r="S88" t="e">
            <v>#N/A</v>
          </cell>
          <cell r="T88">
            <v>203</v>
          </cell>
          <cell r="U88" t="e">
            <v>#N/A</v>
          </cell>
        </row>
        <row r="89">
          <cell r="S89" t="e">
            <v>#N/A</v>
          </cell>
          <cell r="T89">
            <v>303</v>
          </cell>
          <cell r="U89" t="e">
            <v>#N/A</v>
          </cell>
        </row>
        <row r="90">
          <cell r="S90" t="e">
            <v>#N/A</v>
          </cell>
          <cell r="T90">
            <v>203</v>
          </cell>
          <cell r="U90" t="e">
            <v>#N/A</v>
          </cell>
        </row>
        <row r="91">
          <cell r="S91" t="e">
            <v>#N/A</v>
          </cell>
          <cell r="T91">
            <v>303</v>
          </cell>
          <cell r="U91" t="e">
            <v>#N/A</v>
          </cell>
        </row>
        <row r="92">
          <cell r="S92" t="e">
            <v>#N/A</v>
          </cell>
          <cell r="T92">
            <v>307</v>
          </cell>
          <cell r="U92" t="e">
            <v>#N/A</v>
          </cell>
        </row>
        <row r="93">
          <cell r="S93" t="e">
            <v>#N/A</v>
          </cell>
          <cell r="T93">
            <v>301</v>
          </cell>
          <cell r="U93" t="e">
            <v>#N/A</v>
          </cell>
        </row>
        <row r="94">
          <cell r="S94" t="e">
            <v>#N/A</v>
          </cell>
          <cell r="T94">
            <v>303</v>
          </cell>
          <cell r="U94" t="e">
            <v>#N/A</v>
          </cell>
        </row>
        <row r="95">
          <cell r="S95" t="e">
            <v>#N/A</v>
          </cell>
          <cell r="T95">
            <v>307</v>
          </cell>
          <cell r="U95" t="e">
            <v>#N/A</v>
          </cell>
        </row>
        <row r="96">
          <cell r="S96" t="e">
            <v>#N/A</v>
          </cell>
          <cell r="T96">
            <v>301</v>
          </cell>
          <cell r="U96" t="e">
            <v>#N/A</v>
          </cell>
        </row>
        <row r="97">
          <cell r="S97" t="e">
            <v>#N/A</v>
          </cell>
          <cell r="T97">
            <v>301</v>
          </cell>
          <cell r="U97" t="e">
            <v>#N/A</v>
          </cell>
        </row>
        <row r="98">
          <cell r="S98" t="e">
            <v>#N/A</v>
          </cell>
          <cell r="T98">
            <v>307</v>
          </cell>
          <cell r="U98" t="e">
            <v>#N/A</v>
          </cell>
        </row>
        <row r="99">
          <cell r="S99" t="e">
            <v>#N/A</v>
          </cell>
          <cell r="T99">
            <v>303</v>
          </cell>
          <cell r="U99" t="e">
            <v>#N/A</v>
          </cell>
        </row>
        <row r="100">
          <cell r="S100" t="e">
            <v>#N/A</v>
          </cell>
          <cell r="T100">
            <v>303</v>
          </cell>
          <cell r="U100" t="e">
            <v>#N/A</v>
          </cell>
        </row>
        <row r="101">
          <cell r="S101" t="e">
            <v>#N/A</v>
          </cell>
          <cell r="T101">
            <v>303</v>
          </cell>
          <cell r="U101" t="e">
            <v>#N/A</v>
          </cell>
        </row>
        <row r="102">
          <cell r="S102" t="e">
            <v>#N/A</v>
          </cell>
          <cell r="T102">
            <v>303</v>
          </cell>
          <cell r="U102" t="e">
            <v>#N/A</v>
          </cell>
        </row>
        <row r="103">
          <cell r="S103" t="e">
            <v>#N/A</v>
          </cell>
          <cell r="T103">
            <v>303</v>
          </cell>
          <cell r="U103" t="e">
            <v>#N/A</v>
          </cell>
        </row>
        <row r="104">
          <cell r="S104" t="e">
            <v>#N/A</v>
          </cell>
          <cell r="T104">
            <v>301</v>
          </cell>
          <cell r="U104" t="e">
            <v>#N/A</v>
          </cell>
        </row>
        <row r="105">
          <cell r="S105" t="e">
            <v>#N/A</v>
          </cell>
          <cell r="T105">
            <v>303</v>
          </cell>
          <cell r="U105" t="e">
            <v>#N/A</v>
          </cell>
        </row>
        <row r="106">
          <cell r="S106" t="e">
            <v>#N/A</v>
          </cell>
          <cell r="T106">
            <v>303</v>
          </cell>
          <cell r="U106" t="e">
            <v>#N/A</v>
          </cell>
        </row>
        <row r="107">
          <cell r="S107" t="e">
            <v>#N/A</v>
          </cell>
          <cell r="T107">
            <v>301</v>
          </cell>
          <cell r="U107" t="e">
            <v>#N/A</v>
          </cell>
        </row>
        <row r="108">
          <cell r="S108" t="e">
            <v>#N/A</v>
          </cell>
          <cell r="T108">
            <v>307</v>
          </cell>
          <cell r="U108" t="e">
            <v>#N/A</v>
          </cell>
        </row>
        <row r="109">
          <cell r="S109" t="e">
            <v>#N/A</v>
          </cell>
          <cell r="T109">
            <v>303</v>
          </cell>
          <cell r="U109" t="e">
            <v>#N/A</v>
          </cell>
        </row>
        <row r="110">
          <cell r="S110" t="e">
            <v>#N/A</v>
          </cell>
          <cell r="T110">
            <v>303</v>
          </cell>
          <cell r="U110" t="e">
            <v>#N/A</v>
          </cell>
        </row>
        <row r="111">
          <cell r="S111" t="e">
            <v>#N/A</v>
          </cell>
          <cell r="T111">
            <v>303</v>
          </cell>
          <cell r="U111" t="e">
            <v>#N/A</v>
          </cell>
        </row>
        <row r="112">
          <cell r="S112" t="e">
            <v>#N/A</v>
          </cell>
          <cell r="T112">
            <v>301</v>
          </cell>
          <cell r="U112" t="e">
            <v>#N/A</v>
          </cell>
        </row>
        <row r="113">
          <cell r="S113" t="e">
            <v>#N/A</v>
          </cell>
          <cell r="T113">
            <v>301</v>
          </cell>
          <cell r="U113" t="e">
            <v>#N/A</v>
          </cell>
        </row>
        <row r="114">
          <cell r="S114">
            <v>308</v>
          </cell>
          <cell r="T114">
            <v>303</v>
          </cell>
          <cell r="U114" t="e">
            <v>#N/A</v>
          </cell>
        </row>
        <row r="115">
          <cell r="S115" t="e">
            <v>#N/A</v>
          </cell>
          <cell r="T115">
            <v>303</v>
          </cell>
          <cell r="U115" t="e">
            <v>#N/A</v>
          </cell>
        </row>
        <row r="116">
          <cell r="S116" t="e">
            <v>#N/A</v>
          </cell>
          <cell r="T116">
            <v>303</v>
          </cell>
          <cell r="U116" t="e">
            <v>#N/A</v>
          </cell>
        </row>
        <row r="117">
          <cell r="S117">
            <v>310</v>
          </cell>
          <cell r="T117">
            <v>303</v>
          </cell>
          <cell r="U117" t="e">
            <v>#N/A</v>
          </cell>
        </row>
        <row r="118">
          <cell r="S118" t="e">
            <v>#N/A</v>
          </cell>
          <cell r="T118">
            <v>306</v>
          </cell>
          <cell r="U118" t="e">
            <v>#N/A</v>
          </cell>
        </row>
        <row r="119">
          <cell r="S119">
            <v>313</v>
          </cell>
          <cell r="T119">
            <v>302</v>
          </cell>
          <cell r="U119" t="e">
            <v>#N/A</v>
          </cell>
        </row>
        <row r="120">
          <cell r="S120" t="e">
            <v>#N/A</v>
          </cell>
          <cell r="T120">
            <v>301</v>
          </cell>
          <cell r="U120" t="e">
            <v>#N/A</v>
          </cell>
        </row>
        <row r="121">
          <cell r="S121" t="e">
            <v>#N/A</v>
          </cell>
          <cell r="T121">
            <v>301</v>
          </cell>
          <cell r="U121" t="e">
            <v>#N/A</v>
          </cell>
        </row>
        <row r="122">
          <cell r="S122" t="e">
            <v>#N/A</v>
          </cell>
          <cell r="T122">
            <v>303</v>
          </cell>
          <cell r="U122" t="e">
            <v>#N/A</v>
          </cell>
        </row>
        <row r="123">
          <cell r="S123" t="e">
            <v>#N/A</v>
          </cell>
          <cell r="T123">
            <v>303</v>
          </cell>
          <cell r="U123" t="e">
            <v>#N/A</v>
          </cell>
        </row>
        <row r="124">
          <cell r="S124" t="e">
            <v>#N/A</v>
          </cell>
          <cell r="T124">
            <v>307</v>
          </cell>
          <cell r="U124" t="e">
            <v>#N/A</v>
          </cell>
        </row>
        <row r="125">
          <cell r="S125" t="e">
            <v>#N/A</v>
          </cell>
          <cell r="T125">
            <v>303</v>
          </cell>
          <cell r="U125" t="e">
            <v>#N/A</v>
          </cell>
        </row>
        <row r="126">
          <cell r="S126" t="e">
            <v>#N/A</v>
          </cell>
          <cell r="T126">
            <v>303</v>
          </cell>
          <cell r="U126" t="e">
            <v>#N/A</v>
          </cell>
        </row>
        <row r="127">
          <cell r="S127" t="e">
            <v>#N/A</v>
          </cell>
          <cell r="T127">
            <v>307</v>
          </cell>
          <cell r="U127" t="e">
            <v>#N/A</v>
          </cell>
        </row>
        <row r="128">
          <cell r="S128" t="e">
            <v>#N/A</v>
          </cell>
          <cell r="T128">
            <v>303</v>
          </cell>
          <cell r="U128" t="e">
            <v>#N/A</v>
          </cell>
        </row>
        <row r="129">
          <cell r="S129" t="e">
            <v>#N/A</v>
          </cell>
          <cell r="T129">
            <v>307</v>
          </cell>
          <cell r="U129" t="e">
            <v>#N/A</v>
          </cell>
        </row>
        <row r="130">
          <cell r="S130" t="e">
            <v>#N/A</v>
          </cell>
          <cell r="T130">
            <v>303</v>
          </cell>
          <cell r="U130" t="e">
            <v>#N/A</v>
          </cell>
        </row>
        <row r="131">
          <cell r="S131" t="e">
            <v>#N/A</v>
          </cell>
          <cell r="T131">
            <v>301</v>
          </cell>
          <cell r="U131" t="e">
            <v>#N/A</v>
          </cell>
        </row>
        <row r="132">
          <cell r="S132" t="e">
            <v>#N/A</v>
          </cell>
          <cell r="T132">
            <v>303</v>
          </cell>
          <cell r="U132" t="e">
            <v>#N/A</v>
          </cell>
        </row>
        <row r="133">
          <cell r="S133" t="e">
            <v>#N/A</v>
          </cell>
          <cell r="T133">
            <v>403</v>
          </cell>
          <cell r="U133" t="e">
            <v>#N/A</v>
          </cell>
        </row>
        <row r="134">
          <cell r="S134" t="e">
            <v>#N/A</v>
          </cell>
          <cell r="T134">
            <v>403</v>
          </cell>
          <cell r="U134" t="e">
            <v>#N/A</v>
          </cell>
        </row>
        <row r="135">
          <cell r="S135" t="e">
            <v>#N/A</v>
          </cell>
          <cell r="T135">
            <v>403</v>
          </cell>
          <cell r="U135" t="e">
            <v>#N/A</v>
          </cell>
        </row>
        <row r="136">
          <cell r="S136" t="e">
            <v>#N/A</v>
          </cell>
          <cell r="T136">
            <v>403</v>
          </cell>
          <cell r="U136" t="e">
            <v>#N/A</v>
          </cell>
        </row>
        <row r="137">
          <cell r="S137" t="e">
            <v>#N/A</v>
          </cell>
          <cell r="T137">
            <v>401</v>
          </cell>
          <cell r="U137" t="e">
            <v>#N/A</v>
          </cell>
        </row>
        <row r="138">
          <cell r="S138" t="e">
            <v>#N/A</v>
          </cell>
          <cell r="T138">
            <v>401</v>
          </cell>
          <cell r="U138" t="e">
            <v>#N/A</v>
          </cell>
        </row>
        <row r="139">
          <cell r="S139" t="e">
            <v>#N/A</v>
          </cell>
          <cell r="T139">
            <v>403</v>
          </cell>
          <cell r="U139" t="e">
            <v>#N/A</v>
          </cell>
        </row>
        <row r="140">
          <cell r="S140" t="e">
            <v>#N/A</v>
          </cell>
          <cell r="T140">
            <v>403</v>
          </cell>
          <cell r="U140" t="e">
            <v>#N/A</v>
          </cell>
        </row>
        <row r="141">
          <cell r="S141" t="e">
            <v>#N/A</v>
          </cell>
          <cell r="T141">
            <v>407</v>
          </cell>
          <cell r="U141" t="e">
            <v>#N/A</v>
          </cell>
        </row>
        <row r="142">
          <cell r="S142" t="e">
            <v>#N/A</v>
          </cell>
          <cell r="T142">
            <v>401</v>
          </cell>
          <cell r="U142" t="e">
            <v>#N/A</v>
          </cell>
        </row>
        <row r="143">
          <cell r="S143" t="e">
            <v>#N/A</v>
          </cell>
          <cell r="T143">
            <v>401</v>
          </cell>
          <cell r="U143" t="e">
            <v>#N/A</v>
          </cell>
        </row>
        <row r="144">
          <cell r="S144" t="e">
            <v>#N/A</v>
          </cell>
          <cell r="T144">
            <v>407</v>
          </cell>
          <cell r="U144" t="e">
            <v>#N/A</v>
          </cell>
        </row>
        <row r="145">
          <cell r="S145" t="e">
            <v>#N/A</v>
          </cell>
          <cell r="T145">
            <v>401</v>
          </cell>
          <cell r="U145" t="e">
            <v>#N/A</v>
          </cell>
        </row>
        <row r="146">
          <cell r="S146" t="e">
            <v>#N/A</v>
          </cell>
          <cell r="T146">
            <v>403</v>
          </cell>
          <cell r="U146" t="e">
            <v>#N/A</v>
          </cell>
        </row>
        <row r="147">
          <cell r="S147" t="e">
            <v>#N/A</v>
          </cell>
          <cell r="T147">
            <v>407</v>
          </cell>
          <cell r="U147" t="e">
            <v>#N/A</v>
          </cell>
        </row>
        <row r="148">
          <cell r="S148" t="e">
            <v>#N/A</v>
          </cell>
          <cell r="T148">
            <v>403</v>
          </cell>
          <cell r="U148" t="e">
            <v>#N/A</v>
          </cell>
        </row>
        <row r="149">
          <cell r="S149" t="e">
            <v>#N/A</v>
          </cell>
          <cell r="T149">
            <v>407</v>
          </cell>
          <cell r="U149" t="e">
            <v>#N/A</v>
          </cell>
        </row>
        <row r="150">
          <cell r="S150" t="e">
            <v>#N/A</v>
          </cell>
          <cell r="T150">
            <v>401</v>
          </cell>
          <cell r="U150" t="e">
            <v>#N/A</v>
          </cell>
        </row>
        <row r="151">
          <cell r="S151" t="e">
            <v>#N/A</v>
          </cell>
          <cell r="T151">
            <v>407</v>
          </cell>
          <cell r="U151" t="e">
            <v>#N/A</v>
          </cell>
        </row>
        <row r="152">
          <cell r="S152" t="e">
            <v>#N/A</v>
          </cell>
          <cell r="T152">
            <v>401</v>
          </cell>
          <cell r="U152" t="e">
            <v>#N/A</v>
          </cell>
        </row>
        <row r="153">
          <cell r="S153" t="e">
            <v>#N/A</v>
          </cell>
          <cell r="T153">
            <v>403</v>
          </cell>
          <cell r="U153" t="e">
            <v>#N/A</v>
          </cell>
        </row>
        <row r="154">
          <cell r="S154" t="e">
            <v>#N/A</v>
          </cell>
          <cell r="T154">
            <v>401</v>
          </cell>
          <cell r="U154" t="e">
            <v>#N/A</v>
          </cell>
        </row>
        <row r="155">
          <cell r="S155" t="e">
            <v>#N/A</v>
          </cell>
          <cell r="T155">
            <v>403</v>
          </cell>
          <cell r="U155" t="e">
            <v>#N/A</v>
          </cell>
        </row>
        <row r="156">
          <cell r="S156" t="e">
            <v>#N/A</v>
          </cell>
          <cell r="T156">
            <v>401</v>
          </cell>
          <cell r="U156" t="e">
            <v>#N/A</v>
          </cell>
        </row>
        <row r="157">
          <cell r="S157" t="e">
            <v>#N/A</v>
          </cell>
          <cell r="T157">
            <v>403</v>
          </cell>
          <cell r="U157" t="e">
            <v>#N/A</v>
          </cell>
        </row>
        <row r="158">
          <cell r="S158" t="e">
            <v>#N/A</v>
          </cell>
          <cell r="T158">
            <v>401</v>
          </cell>
          <cell r="U158" t="e">
            <v>#N/A</v>
          </cell>
        </row>
        <row r="159">
          <cell r="S159" t="e">
            <v>#N/A</v>
          </cell>
          <cell r="T159">
            <v>403</v>
          </cell>
          <cell r="U159" t="e">
            <v>#N/A</v>
          </cell>
        </row>
        <row r="160">
          <cell r="S160" t="e">
            <v>#N/A</v>
          </cell>
          <cell r="T160">
            <v>403</v>
          </cell>
          <cell r="U160" t="e">
            <v>#N/A</v>
          </cell>
        </row>
        <row r="161">
          <cell r="S161" t="e">
            <v>#N/A</v>
          </cell>
          <cell r="T161">
            <v>401</v>
          </cell>
          <cell r="U161" t="e">
            <v>#N/A</v>
          </cell>
        </row>
        <row r="162">
          <cell r="S162" t="e">
            <v>#N/A</v>
          </cell>
          <cell r="T162">
            <v>401</v>
          </cell>
          <cell r="U162" t="e">
            <v>#N/A</v>
          </cell>
        </row>
        <row r="163">
          <cell r="S163" t="e">
            <v>#N/A</v>
          </cell>
          <cell r="T163">
            <v>407</v>
          </cell>
          <cell r="U163" t="e">
            <v>#N/A</v>
          </cell>
        </row>
        <row r="164">
          <cell r="S164" t="e">
            <v>#N/A</v>
          </cell>
          <cell r="T164">
            <v>401</v>
          </cell>
          <cell r="U164" t="e">
            <v>#N/A</v>
          </cell>
        </row>
        <row r="165">
          <cell r="S165" t="e">
            <v>#N/A</v>
          </cell>
          <cell r="T165">
            <v>403</v>
          </cell>
          <cell r="U165" t="e">
            <v>#N/A</v>
          </cell>
        </row>
        <row r="166">
          <cell r="S166" t="e">
            <v>#N/A</v>
          </cell>
          <cell r="T166">
            <v>403</v>
          </cell>
          <cell r="U166" t="e">
            <v>#N/A</v>
          </cell>
        </row>
        <row r="167">
          <cell r="S167" t="e">
            <v>#N/A</v>
          </cell>
          <cell r="T167">
            <v>401</v>
          </cell>
          <cell r="U167" t="e">
            <v>#N/A</v>
          </cell>
        </row>
        <row r="168">
          <cell r="S168" t="e">
            <v>#N/A</v>
          </cell>
          <cell r="T168">
            <v>401</v>
          </cell>
          <cell r="U168" t="e">
            <v>#N/A</v>
          </cell>
        </row>
        <row r="169">
          <cell r="S169" t="e">
            <v>#N/A</v>
          </cell>
          <cell r="T169">
            <v>407</v>
          </cell>
          <cell r="U169" t="e">
            <v>#N/A</v>
          </cell>
        </row>
        <row r="170">
          <cell r="S170" t="e">
            <v>#N/A</v>
          </cell>
          <cell r="T170">
            <v>401</v>
          </cell>
          <cell r="U170" t="e">
            <v>#N/A</v>
          </cell>
        </row>
        <row r="171">
          <cell r="S171" t="e">
            <v>#N/A</v>
          </cell>
          <cell r="T171">
            <v>403</v>
          </cell>
          <cell r="U171" t="e">
            <v>#N/A</v>
          </cell>
        </row>
        <row r="172">
          <cell r="S172" t="e">
            <v>#N/A</v>
          </cell>
          <cell r="T172">
            <v>401</v>
          </cell>
          <cell r="U172" t="e">
            <v>#N/A</v>
          </cell>
        </row>
        <row r="173">
          <cell r="S173" t="e">
            <v>#N/A</v>
          </cell>
          <cell r="T173">
            <v>503</v>
          </cell>
          <cell r="U173" t="e">
            <v>#N/A</v>
          </cell>
        </row>
        <row r="174">
          <cell r="S174" t="e">
            <v>#N/A</v>
          </cell>
          <cell r="T174">
            <v>501</v>
          </cell>
          <cell r="U174" t="e">
            <v>#N/A</v>
          </cell>
        </row>
        <row r="175">
          <cell r="S175" t="e">
            <v>#N/A</v>
          </cell>
          <cell r="T175">
            <v>503</v>
          </cell>
          <cell r="U175" t="e">
            <v>#N/A</v>
          </cell>
        </row>
        <row r="176">
          <cell r="S176" t="e">
            <v>#N/A</v>
          </cell>
          <cell r="T176">
            <v>503</v>
          </cell>
          <cell r="U176" t="e">
            <v>#N/A</v>
          </cell>
        </row>
        <row r="177">
          <cell r="S177" t="e">
            <v>#N/A</v>
          </cell>
          <cell r="T177">
            <v>503</v>
          </cell>
          <cell r="U177" t="e">
            <v>#N/A</v>
          </cell>
        </row>
        <row r="178">
          <cell r="S178" t="e">
            <v>#N/A</v>
          </cell>
          <cell r="T178">
            <v>507</v>
          </cell>
          <cell r="U178" t="e">
            <v>#N/A</v>
          </cell>
        </row>
        <row r="179">
          <cell r="S179" t="e">
            <v>#N/A</v>
          </cell>
          <cell r="T179">
            <v>501</v>
          </cell>
          <cell r="U179" t="e">
            <v>#N/A</v>
          </cell>
        </row>
        <row r="180">
          <cell r="S180" t="e">
            <v>#N/A</v>
          </cell>
          <cell r="T180">
            <v>501</v>
          </cell>
          <cell r="U180" t="e">
            <v>#N/A</v>
          </cell>
        </row>
        <row r="181">
          <cell r="S181" t="e">
            <v>#N/A</v>
          </cell>
          <cell r="T181">
            <v>501</v>
          </cell>
          <cell r="U181" t="e">
            <v>#N/A</v>
          </cell>
        </row>
        <row r="182">
          <cell r="S182">
            <v>513</v>
          </cell>
          <cell r="T182">
            <v>502</v>
          </cell>
          <cell r="U182" t="e">
            <v>#N/A</v>
          </cell>
        </row>
        <row r="183">
          <cell r="S183" t="e">
            <v>#N/A</v>
          </cell>
          <cell r="T183">
            <v>501</v>
          </cell>
          <cell r="U183" t="e">
            <v>#N/A</v>
          </cell>
        </row>
        <row r="184">
          <cell r="S184" t="e">
            <v>#N/A</v>
          </cell>
          <cell r="T184">
            <v>503</v>
          </cell>
          <cell r="U184" t="e">
            <v>#N/A</v>
          </cell>
        </row>
        <row r="185">
          <cell r="S185" t="e">
            <v>#N/A</v>
          </cell>
          <cell r="T185">
            <v>504</v>
          </cell>
          <cell r="U185" t="e">
            <v>#N/A</v>
          </cell>
        </row>
        <row r="186">
          <cell r="S186" t="e">
            <v>#N/A</v>
          </cell>
          <cell r="T186">
            <v>501</v>
          </cell>
          <cell r="U186" t="e">
            <v>#N/A</v>
          </cell>
        </row>
        <row r="187">
          <cell r="S187" t="e">
            <v>#N/A</v>
          </cell>
          <cell r="T187">
            <v>501</v>
          </cell>
          <cell r="U187" t="e">
            <v>#N/A</v>
          </cell>
        </row>
        <row r="188">
          <cell r="S188" t="e">
            <v>#N/A</v>
          </cell>
          <cell r="T188">
            <v>503</v>
          </cell>
          <cell r="U188" t="e">
            <v>#N/A</v>
          </cell>
        </row>
        <row r="189">
          <cell r="S189" t="e">
            <v>#N/A</v>
          </cell>
          <cell r="T189">
            <v>507</v>
          </cell>
          <cell r="U189" t="e">
            <v>#N/A</v>
          </cell>
        </row>
        <row r="190">
          <cell r="S190" t="e">
            <v>#N/A</v>
          </cell>
          <cell r="T190">
            <v>501</v>
          </cell>
          <cell r="U190" t="e">
            <v>#N/A</v>
          </cell>
        </row>
        <row r="191">
          <cell r="S191" t="e">
            <v>#N/A</v>
          </cell>
          <cell r="T191">
            <v>507</v>
          </cell>
          <cell r="U191" t="e">
            <v>#N/A</v>
          </cell>
        </row>
        <row r="192">
          <cell r="S192" t="e">
            <v>#N/A</v>
          </cell>
          <cell r="T192">
            <v>501</v>
          </cell>
          <cell r="U192" t="e">
            <v>#N/A</v>
          </cell>
        </row>
        <row r="193">
          <cell r="S193" t="e">
            <v>#N/A</v>
          </cell>
          <cell r="T193">
            <v>503</v>
          </cell>
          <cell r="U193" t="e">
            <v>#N/A</v>
          </cell>
        </row>
        <row r="194">
          <cell r="S194" t="e">
            <v>#N/A</v>
          </cell>
          <cell r="T194">
            <v>507</v>
          </cell>
          <cell r="U194" t="e">
            <v>#N/A</v>
          </cell>
        </row>
        <row r="195">
          <cell r="S195" t="e">
            <v>#N/A</v>
          </cell>
          <cell r="T195">
            <v>501</v>
          </cell>
          <cell r="U195" t="e">
            <v>#N/A</v>
          </cell>
        </row>
        <row r="196">
          <cell r="S196" t="e">
            <v>#N/A</v>
          </cell>
          <cell r="T196">
            <v>501</v>
          </cell>
          <cell r="U196" t="e">
            <v>#N/A</v>
          </cell>
        </row>
        <row r="197">
          <cell r="S197" t="e">
            <v>#N/A</v>
          </cell>
          <cell r="T197">
            <v>503</v>
          </cell>
          <cell r="U197" t="e">
            <v>#N/A</v>
          </cell>
        </row>
        <row r="198">
          <cell r="S198" t="e">
            <v>#N/A</v>
          </cell>
          <cell r="T198">
            <v>501</v>
          </cell>
          <cell r="U198" t="e">
            <v>#N/A</v>
          </cell>
        </row>
        <row r="199">
          <cell r="S199" t="e">
            <v>#N/A</v>
          </cell>
          <cell r="T199">
            <v>501</v>
          </cell>
          <cell r="U199" t="e">
            <v>#N/A</v>
          </cell>
        </row>
        <row r="200">
          <cell r="S200" t="e">
            <v>#N/A</v>
          </cell>
          <cell r="T200">
            <v>501</v>
          </cell>
          <cell r="U200" t="e">
            <v>#N/A</v>
          </cell>
        </row>
        <row r="201">
          <cell r="S201" t="e">
            <v>#N/A</v>
          </cell>
          <cell r="T201">
            <v>503</v>
          </cell>
          <cell r="U201" t="e">
            <v>#N/A</v>
          </cell>
        </row>
        <row r="202">
          <cell r="S202" t="e">
            <v>#N/A</v>
          </cell>
          <cell r="T202">
            <v>503</v>
          </cell>
          <cell r="U202" t="e">
            <v>#N/A</v>
          </cell>
        </row>
        <row r="203">
          <cell r="S203" t="e">
            <v>#N/A</v>
          </cell>
          <cell r="T203">
            <v>503</v>
          </cell>
          <cell r="U203" t="e">
            <v>#N/A</v>
          </cell>
        </row>
        <row r="204">
          <cell r="S204" t="e">
            <v>#N/A</v>
          </cell>
          <cell r="T204">
            <v>503</v>
          </cell>
          <cell r="U204" t="e">
            <v>#N/A</v>
          </cell>
        </row>
        <row r="205">
          <cell r="S205" t="e">
            <v>#N/A</v>
          </cell>
          <cell r="T205">
            <v>504</v>
          </cell>
          <cell r="U205" t="e">
            <v>#N/A</v>
          </cell>
        </row>
        <row r="206">
          <cell r="S206" t="e">
            <v>#N/A</v>
          </cell>
          <cell r="T206">
            <v>501</v>
          </cell>
          <cell r="U206" t="e">
            <v>#N/A</v>
          </cell>
        </row>
        <row r="207">
          <cell r="S207" t="e">
            <v>#N/A</v>
          </cell>
          <cell r="T207">
            <v>501</v>
          </cell>
          <cell r="U207" t="e">
            <v>#N/A</v>
          </cell>
        </row>
        <row r="208">
          <cell r="S208" t="e">
            <v>#N/A</v>
          </cell>
          <cell r="T208">
            <v>503</v>
          </cell>
          <cell r="U208" t="e">
            <v>#N/A</v>
          </cell>
        </row>
        <row r="209">
          <cell r="S209" t="e">
            <v>#N/A</v>
          </cell>
          <cell r="T209">
            <v>504</v>
          </cell>
          <cell r="U209" t="e">
            <v>#N/A</v>
          </cell>
        </row>
        <row r="210">
          <cell r="S210" t="e">
            <v>#N/A</v>
          </cell>
          <cell r="T210">
            <v>503</v>
          </cell>
          <cell r="U210" t="e">
            <v>#N/A</v>
          </cell>
        </row>
        <row r="211">
          <cell r="S211" t="e">
            <v>#N/A</v>
          </cell>
          <cell r="T211">
            <v>503</v>
          </cell>
          <cell r="U211" t="e">
            <v>#N/A</v>
          </cell>
        </row>
        <row r="212">
          <cell r="S212" t="e">
            <v>#N/A</v>
          </cell>
          <cell r="T212">
            <v>503</v>
          </cell>
          <cell r="U212" t="e">
            <v>#N/A</v>
          </cell>
        </row>
        <row r="213">
          <cell r="S213" t="e">
            <v>#N/A</v>
          </cell>
          <cell r="T213">
            <v>501</v>
          </cell>
          <cell r="U213" t="e">
            <v>#N/A</v>
          </cell>
        </row>
        <row r="214">
          <cell r="S214" t="e">
            <v>#N/A</v>
          </cell>
          <cell r="T214">
            <v>501</v>
          </cell>
          <cell r="U214" t="e">
            <v>#N/A</v>
          </cell>
        </row>
        <row r="215">
          <cell r="S215" t="e">
            <v>#N/A</v>
          </cell>
          <cell r="T215">
            <v>501</v>
          </cell>
          <cell r="U215" t="e">
            <v>#N/A</v>
          </cell>
        </row>
        <row r="216">
          <cell r="S216" t="e">
            <v>#N/A</v>
          </cell>
          <cell r="T216">
            <v>503</v>
          </cell>
          <cell r="U216" t="e">
            <v>#N/A</v>
          </cell>
        </row>
        <row r="217">
          <cell r="S217" t="e">
            <v>#N/A</v>
          </cell>
          <cell r="T217">
            <v>503</v>
          </cell>
          <cell r="U217" t="e">
            <v>#N/A</v>
          </cell>
        </row>
        <row r="218">
          <cell r="S218" t="e">
            <v>#N/A</v>
          </cell>
          <cell r="T218">
            <v>501</v>
          </cell>
          <cell r="U218" t="e">
            <v>#N/A</v>
          </cell>
        </row>
        <row r="219">
          <cell r="S219">
            <v>509</v>
          </cell>
          <cell r="T219">
            <v>501</v>
          </cell>
          <cell r="U219" t="e">
            <v>#N/A</v>
          </cell>
        </row>
        <row r="220">
          <cell r="S220" t="e">
            <v>#N/A</v>
          </cell>
          <cell r="T220">
            <v>503</v>
          </cell>
          <cell r="U220" t="e">
            <v>#N/A</v>
          </cell>
        </row>
        <row r="221">
          <cell r="S221" t="e">
            <v>#N/A</v>
          </cell>
          <cell r="T221">
            <v>501</v>
          </cell>
          <cell r="U221" t="e">
            <v>#N/A</v>
          </cell>
        </row>
        <row r="222">
          <cell r="S222" t="e">
            <v>#N/A</v>
          </cell>
          <cell r="T222">
            <v>504</v>
          </cell>
          <cell r="U222" t="e">
            <v>#N/A</v>
          </cell>
        </row>
        <row r="223">
          <cell r="S223" t="e">
            <v>#N/A</v>
          </cell>
          <cell r="T223">
            <v>501</v>
          </cell>
          <cell r="U223" t="e">
            <v>#N/A</v>
          </cell>
        </row>
        <row r="224">
          <cell r="S224" t="e">
            <v>#N/A</v>
          </cell>
          <cell r="T224">
            <v>503</v>
          </cell>
          <cell r="U224" t="e">
            <v>#N/A</v>
          </cell>
        </row>
        <row r="225">
          <cell r="S225" t="e">
            <v>#N/A</v>
          </cell>
          <cell r="T225">
            <v>503</v>
          </cell>
          <cell r="U225" t="e">
            <v>#N/A</v>
          </cell>
        </row>
        <row r="226">
          <cell r="S226" t="e">
            <v>#N/A</v>
          </cell>
          <cell r="T226">
            <v>503</v>
          </cell>
          <cell r="U226" t="e">
            <v>#N/A</v>
          </cell>
        </row>
        <row r="227">
          <cell r="S227" t="e">
            <v>#N/A</v>
          </cell>
          <cell r="T227">
            <v>503</v>
          </cell>
          <cell r="U227" t="e">
            <v>#N/A</v>
          </cell>
        </row>
        <row r="228">
          <cell r="S228" t="e">
            <v>#N/A</v>
          </cell>
          <cell r="T228">
            <v>501</v>
          </cell>
          <cell r="U228" t="e">
            <v>#N/A</v>
          </cell>
        </row>
        <row r="229">
          <cell r="S229" t="e">
            <v>#N/A</v>
          </cell>
          <cell r="T229">
            <v>503</v>
          </cell>
          <cell r="U229" t="e">
            <v>#N/A</v>
          </cell>
        </row>
        <row r="230">
          <cell r="S230">
            <v>506</v>
          </cell>
          <cell r="T230">
            <v>503</v>
          </cell>
          <cell r="U230" t="e">
            <v>#N/A</v>
          </cell>
        </row>
        <row r="231">
          <cell r="S231" t="e">
            <v>#N/A</v>
          </cell>
          <cell r="T231">
            <v>601</v>
          </cell>
          <cell r="U231" t="e">
            <v>#N/A</v>
          </cell>
        </row>
        <row r="232">
          <cell r="S232" t="e">
            <v>#N/A</v>
          </cell>
          <cell r="T232">
            <v>601</v>
          </cell>
          <cell r="U232" t="e">
            <v>#N/A</v>
          </cell>
        </row>
        <row r="233">
          <cell r="S233" t="e">
            <v>#N/A</v>
          </cell>
          <cell r="T233">
            <v>601</v>
          </cell>
          <cell r="U233" t="e">
            <v>#N/A</v>
          </cell>
        </row>
        <row r="234">
          <cell r="S234" t="e">
            <v>#N/A</v>
          </cell>
          <cell r="T234">
            <v>603</v>
          </cell>
          <cell r="U234" t="e">
            <v>#N/A</v>
          </cell>
        </row>
        <row r="235">
          <cell r="S235" t="e">
            <v>#N/A</v>
          </cell>
          <cell r="T235">
            <v>603</v>
          </cell>
          <cell r="U235" t="e">
            <v>#N/A</v>
          </cell>
        </row>
        <row r="236">
          <cell r="S236">
            <v>613</v>
          </cell>
          <cell r="T236">
            <v>602</v>
          </cell>
          <cell r="U236" t="e">
            <v>#N/A</v>
          </cell>
        </row>
        <row r="237">
          <cell r="S237" t="e">
            <v>#N/A</v>
          </cell>
          <cell r="T237">
            <v>601</v>
          </cell>
          <cell r="U237" t="e">
            <v>#N/A</v>
          </cell>
        </row>
        <row r="238">
          <cell r="S238">
            <v>606</v>
          </cell>
          <cell r="T238">
            <v>603</v>
          </cell>
          <cell r="U238" t="e">
            <v>#N/A</v>
          </cell>
        </row>
        <row r="239">
          <cell r="S239" t="e">
            <v>#N/A</v>
          </cell>
          <cell r="T239">
            <v>603</v>
          </cell>
          <cell r="U239" t="e">
            <v>#N/A</v>
          </cell>
        </row>
        <row r="240">
          <cell r="S240" t="e">
            <v>#N/A</v>
          </cell>
          <cell r="T240">
            <v>603</v>
          </cell>
          <cell r="U240" t="e">
            <v>#N/A</v>
          </cell>
        </row>
        <row r="241">
          <cell r="S241" t="e">
            <v>#N/A</v>
          </cell>
          <cell r="T241">
            <v>603</v>
          </cell>
          <cell r="U241" t="e">
            <v>#N/A</v>
          </cell>
        </row>
        <row r="242">
          <cell r="S242" t="e">
            <v>#N/A</v>
          </cell>
          <cell r="T242">
            <v>601</v>
          </cell>
          <cell r="U242" t="e">
            <v>#N/A</v>
          </cell>
        </row>
        <row r="243">
          <cell r="S243" t="e">
            <v>#N/A</v>
          </cell>
          <cell r="T243">
            <v>607</v>
          </cell>
          <cell r="U243" t="e">
            <v>#N/A</v>
          </cell>
        </row>
        <row r="244">
          <cell r="S244" t="e">
            <v>#N/A</v>
          </cell>
          <cell r="T244">
            <v>607</v>
          </cell>
          <cell r="U244" t="e">
            <v>#N/A</v>
          </cell>
        </row>
        <row r="245">
          <cell r="S245" t="e">
            <v>#N/A</v>
          </cell>
          <cell r="T245">
            <v>601</v>
          </cell>
          <cell r="U245" t="e">
            <v>#N/A</v>
          </cell>
        </row>
        <row r="246">
          <cell r="S246" t="e">
            <v>#N/A</v>
          </cell>
          <cell r="T246">
            <v>607</v>
          </cell>
          <cell r="U246" t="e">
            <v>#N/A</v>
          </cell>
        </row>
        <row r="247">
          <cell r="S247" t="e">
            <v>#N/A</v>
          </cell>
          <cell r="T247">
            <v>603</v>
          </cell>
          <cell r="U247" t="e">
            <v>#N/A</v>
          </cell>
        </row>
        <row r="248">
          <cell r="S248" t="e">
            <v>#N/A</v>
          </cell>
          <cell r="T248">
            <v>601</v>
          </cell>
          <cell r="U248" t="e">
            <v>#N/A</v>
          </cell>
        </row>
        <row r="249">
          <cell r="S249" t="e">
            <v>#N/A</v>
          </cell>
          <cell r="T249">
            <v>603</v>
          </cell>
          <cell r="U249" t="e">
            <v>#N/A</v>
          </cell>
        </row>
        <row r="250">
          <cell r="S250" t="e">
            <v>#N/A</v>
          </cell>
          <cell r="T250">
            <v>603</v>
          </cell>
          <cell r="U250" t="e">
            <v>#N/A</v>
          </cell>
        </row>
        <row r="251">
          <cell r="S251" t="e">
            <v>#N/A</v>
          </cell>
          <cell r="T251">
            <v>607</v>
          </cell>
          <cell r="U251" t="e">
            <v>#N/A</v>
          </cell>
        </row>
        <row r="252">
          <cell r="S252" t="e">
            <v>#N/A</v>
          </cell>
          <cell r="T252">
            <v>601</v>
          </cell>
          <cell r="U252" t="e">
            <v>#N/A</v>
          </cell>
        </row>
        <row r="253">
          <cell r="S253" t="e">
            <v>#N/A</v>
          </cell>
          <cell r="T253">
            <v>603</v>
          </cell>
          <cell r="U253" t="e">
            <v>#N/A</v>
          </cell>
        </row>
        <row r="254">
          <cell r="S254" t="e">
            <v>#N/A</v>
          </cell>
          <cell r="T254">
            <v>603</v>
          </cell>
          <cell r="U254" t="e">
            <v>#N/A</v>
          </cell>
        </row>
        <row r="255">
          <cell r="S255" t="e">
            <v>#N/A</v>
          </cell>
          <cell r="T255">
            <v>601</v>
          </cell>
          <cell r="U255" t="e">
            <v>#N/A</v>
          </cell>
        </row>
        <row r="256">
          <cell r="S256" t="e">
            <v>#N/A</v>
          </cell>
          <cell r="T256">
            <v>607</v>
          </cell>
          <cell r="U256" t="e">
            <v>#N/A</v>
          </cell>
        </row>
        <row r="257">
          <cell r="S257" t="e">
            <v>#N/A</v>
          </cell>
          <cell r="T257">
            <v>601</v>
          </cell>
          <cell r="U257" t="e">
            <v>#N/A</v>
          </cell>
        </row>
        <row r="258">
          <cell r="S258" t="e">
            <v>#N/A</v>
          </cell>
          <cell r="T258">
            <v>601</v>
          </cell>
          <cell r="U258" t="e">
            <v>#N/A</v>
          </cell>
        </row>
        <row r="259">
          <cell r="S259" t="e">
            <v>#N/A</v>
          </cell>
          <cell r="T259">
            <v>601</v>
          </cell>
          <cell r="U259" t="e">
            <v>#N/A</v>
          </cell>
        </row>
        <row r="260">
          <cell r="S260" t="e">
            <v>#N/A</v>
          </cell>
          <cell r="T260">
            <v>603</v>
          </cell>
          <cell r="U260" t="e">
            <v>#N/A</v>
          </cell>
        </row>
        <row r="261">
          <cell r="S261" t="e">
            <v>#N/A</v>
          </cell>
          <cell r="T261">
            <v>601</v>
          </cell>
          <cell r="U261" t="e">
            <v>#N/A</v>
          </cell>
        </row>
        <row r="262">
          <cell r="S262" t="e">
            <v>#N/A</v>
          </cell>
          <cell r="T262">
            <v>601</v>
          </cell>
          <cell r="U262" t="e">
            <v>#N/A</v>
          </cell>
        </row>
        <row r="263">
          <cell r="S263" t="e">
            <v>#N/A</v>
          </cell>
          <cell r="T263">
            <v>601</v>
          </cell>
          <cell r="U263" t="e">
            <v>#N/A</v>
          </cell>
        </row>
        <row r="264">
          <cell r="S264" t="e">
            <v>#N/A</v>
          </cell>
          <cell r="T264">
            <v>601</v>
          </cell>
          <cell r="U264" t="e">
            <v>#N/A</v>
          </cell>
        </row>
        <row r="265">
          <cell r="S265" t="e">
            <v>#N/A</v>
          </cell>
          <cell r="T265">
            <v>603</v>
          </cell>
          <cell r="U265" t="e">
            <v>#N/A</v>
          </cell>
        </row>
        <row r="266">
          <cell r="S266" t="e">
            <v>#N/A</v>
          </cell>
          <cell r="T266">
            <v>603</v>
          </cell>
          <cell r="U266" t="e">
            <v>#N/A</v>
          </cell>
        </row>
        <row r="267">
          <cell r="S267" t="e">
            <v>#N/A</v>
          </cell>
          <cell r="T267">
            <v>603</v>
          </cell>
          <cell r="U267" t="e">
            <v>#N/A</v>
          </cell>
        </row>
        <row r="268">
          <cell r="S268" t="e">
            <v>#N/A</v>
          </cell>
          <cell r="T268">
            <v>601</v>
          </cell>
          <cell r="U268" t="e">
            <v>#N/A</v>
          </cell>
        </row>
        <row r="269">
          <cell r="S269" t="e">
            <v>#N/A</v>
          </cell>
          <cell r="T269">
            <v>603</v>
          </cell>
          <cell r="U269" t="e">
            <v>#N/A</v>
          </cell>
        </row>
        <row r="270">
          <cell r="S270" t="e">
            <v>#N/A</v>
          </cell>
          <cell r="T270">
            <v>603</v>
          </cell>
          <cell r="U270" t="e">
            <v>#N/A</v>
          </cell>
        </row>
        <row r="271">
          <cell r="S271" t="e">
            <v>#N/A</v>
          </cell>
          <cell r="T271">
            <v>607</v>
          </cell>
          <cell r="U271" t="e">
            <v>#N/A</v>
          </cell>
        </row>
        <row r="272">
          <cell r="S272" t="e">
            <v>#N/A</v>
          </cell>
          <cell r="T272">
            <v>703</v>
          </cell>
          <cell r="U272" t="e">
            <v>#N/A</v>
          </cell>
        </row>
        <row r="273">
          <cell r="S273">
            <v>713</v>
          </cell>
          <cell r="T273">
            <v>702</v>
          </cell>
          <cell r="U273" t="e">
            <v>#N/A</v>
          </cell>
        </row>
        <row r="274">
          <cell r="S274" t="e">
            <v>#N/A</v>
          </cell>
          <cell r="T274">
            <v>707</v>
          </cell>
          <cell r="U274" t="e">
            <v>#N/A</v>
          </cell>
        </row>
        <row r="275">
          <cell r="S275" t="e">
            <v>#N/A</v>
          </cell>
          <cell r="T275">
            <v>701</v>
          </cell>
          <cell r="U275" t="e">
            <v>#N/A</v>
          </cell>
        </row>
        <row r="276">
          <cell r="S276" t="e">
            <v>#N/A</v>
          </cell>
          <cell r="T276">
            <v>701</v>
          </cell>
          <cell r="U276" t="e">
            <v>#N/A</v>
          </cell>
        </row>
        <row r="277">
          <cell r="S277" t="e">
            <v>#N/A</v>
          </cell>
          <cell r="T277">
            <v>701</v>
          </cell>
          <cell r="U277" t="e">
            <v>#N/A</v>
          </cell>
        </row>
        <row r="278">
          <cell r="S278" t="e">
            <v>#N/A</v>
          </cell>
          <cell r="T278">
            <v>707</v>
          </cell>
          <cell r="U278" t="e">
            <v>#N/A</v>
          </cell>
        </row>
        <row r="279">
          <cell r="S279" t="e">
            <v>#N/A</v>
          </cell>
          <cell r="T279">
            <v>701</v>
          </cell>
          <cell r="U279" t="e">
            <v>#N/A</v>
          </cell>
        </row>
        <row r="280">
          <cell r="S280" t="e">
            <v>#N/A</v>
          </cell>
          <cell r="T280">
            <v>701</v>
          </cell>
          <cell r="U280" t="e">
            <v>#N/A</v>
          </cell>
        </row>
        <row r="281">
          <cell r="S281" t="e">
            <v>#N/A</v>
          </cell>
          <cell r="T281">
            <v>701</v>
          </cell>
          <cell r="U281" t="e">
            <v>#N/A</v>
          </cell>
        </row>
        <row r="282">
          <cell r="S282" t="e">
            <v>#N/A</v>
          </cell>
          <cell r="T282">
            <v>701</v>
          </cell>
          <cell r="U282" t="e">
            <v>#N/A</v>
          </cell>
        </row>
        <row r="283">
          <cell r="S283" t="e">
            <v>#N/A</v>
          </cell>
          <cell r="T283">
            <v>701</v>
          </cell>
          <cell r="U283" t="e">
            <v>#N/A</v>
          </cell>
        </row>
        <row r="284">
          <cell r="S284" t="e">
            <v>#N/A</v>
          </cell>
          <cell r="T284">
            <v>703</v>
          </cell>
          <cell r="U284" t="e">
            <v>#N/A</v>
          </cell>
        </row>
        <row r="285">
          <cell r="S285" t="e">
            <v>#N/A</v>
          </cell>
          <cell r="T285">
            <v>701</v>
          </cell>
          <cell r="U285" t="e">
            <v>#N/A</v>
          </cell>
        </row>
        <row r="286">
          <cell r="S286" t="e">
            <v>#N/A</v>
          </cell>
          <cell r="T286">
            <v>707</v>
          </cell>
          <cell r="U286" t="e">
            <v>#N/A</v>
          </cell>
        </row>
        <row r="287">
          <cell r="S287" t="e">
            <v>#N/A</v>
          </cell>
          <cell r="T287">
            <v>701</v>
          </cell>
          <cell r="U287" t="e">
            <v>#N/A</v>
          </cell>
        </row>
        <row r="288">
          <cell r="S288" t="e">
            <v>#N/A</v>
          </cell>
          <cell r="T288">
            <v>706</v>
          </cell>
          <cell r="U288" t="e">
            <v>#N/A</v>
          </cell>
        </row>
        <row r="289">
          <cell r="S289" t="e">
            <v>#N/A</v>
          </cell>
          <cell r="T289">
            <v>703</v>
          </cell>
          <cell r="U289" t="e">
            <v>#N/A</v>
          </cell>
        </row>
        <row r="290">
          <cell r="S290" t="e">
            <v>#N/A</v>
          </cell>
          <cell r="T290">
            <v>703</v>
          </cell>
          <cell r="U290" t="e">
            <v>#N/A</v>
          </cell>
        </row>
        <row r="291">
          <cell r="S291" t="e">
            <v>#N/A</v>
          </cell>
          <cell r="T291">
            <v>703</v>
          </cell>
          <cell r="U291" t="e">
            <v>#N/A</v>
          </cell>
        </row>
        <row r="292">
          <cell r="S292" t="e">
            <v>#N/A</v>
          </cell>
          <cell r="T292">
            <v>703</v>
          </cell>
          <cell r="U292" t="e">
            <v>#N/A</v>
          </cell>
        </row>
        <row r="293">
          <cell r="S293" t="e">
            <v>#N/A</v>
          </cell>
          <cell r="T293">
            <v>701</v>
          </cell>
          <cell r="U293" t="e">
            <v>#N/A</v>
          </cell>
        </row>
        <row r="294">
          <cell r="S294" t="e">
            <v>#N/A</v>
          </cell>
          <cell r="T294">
            <v>701</v>
          </cell>
          <cell r="U294" t="e">
            <v>#N/A</v>
          </cell>
        </row>
        <row r="295">
          <cell r="S295" t="e">
            <v>#N/A</v>
          </cell>
          <cell r="T295">
            <v>701</v>
          </cell>
          <cell r="U295" t="e">
            <v>#N/A</v>
          </cell>
        </row>
        <row r="296">
          <cell r="S296" t="e">
            <v>#N/A</v>
          </cell>
          <cell r="T296">
            <v>703</v>
          </cell>
          <cell r="U296" t="e">
            <v>#N/A</v>
          </cell>
        </row>
        <row r="297">
          <cell r="S297" t="e">
            <v>#N/A</v>
          </cell>
          <cell r="T297">
            <v>701</v>
          </cell>
          <cell r="U297" t="e">
            <v>#N/A</v>
          </cell>
        </row>
        <row r="298">
          <cell r="S298" t="e">
            <v>#N/A</v>
          </cell>
          <cell r="T298">
            <v>701</v>
          </cell>
          <cell r="U298" t="e">
            <v>#N/A</v>
          </cell>
        </row>
        <row r="299">
          <cell r="S299" t="e">
            <v>#N/A</v>
          </cell>
          <cell r="T299">
            <v>707</v>
          </cell>
          <cell r="U299" t="e">
            <v>#N/A</v>
          </cell>
        </row>
        <row r="300">
          <cell r="S300" t="e">
            <v>#N/A</v>
          </cell>
          <cell r="T300">
            <v>703</v>
          </cell>
          <cell r="U300" t="e">
            <v>#N/A</v>
          </cell>
        </row>
        <row r="301">
          <cell r="S301" t="e">
            <v>#N/A</v>
          </cell>
          <cell r="T301">
            <v>703</v>
          </cell>
          <cell r="U301" t="e">
            <v>#N/A</v>
          </cell>
        </row>
        <row r="302">
          <cell r="S302" t="e">
            <v>#N/A</v>
          </cell>
          <cell r="T302">
            <v>703</v>
          </cell>
          <cell r="U302" t="e">
            <v>#N/A</v>
          </cell>
        </row>
        <row r="303">
          <cell r="S303" t="e">
            <v>#N/A</v>
          </cell>
          <cell r="T303">
            <v>703</v>
          </cell>
          <cell r="U303" t="e">
            <v>#N/A</v>
          </cell>
        </row>
        <row r="304">
          <cell r="S304" t="e">
            <v>#N/A</v>
          </cell>
          <cell r="T304">
            <v>701</v>
          </cell>
          <cell r="U304" t="e">
            <v>#N/A</v>
          </cell>
        </row>
        <row r="305">
          <cell r="S305" t="e">
            <v>#N/A</v>
          </cell>
          <cell r="T305">
            <v>703</v>
          </cell>
          <cell r="U305">
            <v>703</v>
          </cell>
        </row>
        <row r="306">
          <cell r="S306" t="e">
            <v>#N/A</v>
          </cell>
          <cell r="T306">
            <v>707</v>
          </cell>
          <cell r="U306" t="e">
            <v>#N/A</v>
          </cell>
        </row>
        <row r="307">
          <cell r="S307" t="e">
            <v>#N/A</v>
          </cell>
          <cell r="T307">
            <v>707</v>
          </cell>
          <cell r="U307" t="e">
            <v>#N/A</v>
          </cell>
        </row>
        <row r="308">
          <cell r="S308" t="e">
            <v>#N/A</v>
          </cell>
          <cell r="T308">
            <v>703</v>
          </cell>
          <cell r="U308" t="e">
            <v>#N/A</v>
          </cell>
        </row>
        <row r="309">
          <cell r="S309" t="e">
            <v>#N/A</v>
          </cell>
          <cell r="T309">
            <v>704</v>
          </cell>
          <cell r="U309" t="e">
            <v>#N/A</v>
          </cell>
        </row>
        <row r="310">
          <cell r="S310" t="e">
            <v>#N/A</v>
          </cell>
          <cell r="T310">
            <v>701</v>
          </cell>
          <cell r="U310" t="e">
            <v>#N/A</v>
          </cell>
        </row>
        <row r="311">
          <cell r="S311" t="e">
            <v>#N/A</v>
          </cell>
          <cell r="T311">
            <v>701</v>
          </cell>
          <cell r="U311" t="e">
            <v>#N/A</v>
          </cell>
        </row>
        <row r="312">
          <cell r="S312" t="e">
            <v>#N/A</v>
          </cell>
          <cell r="T312">
            <v>701</v>
          </cell>
          <cell r="U312" t="e">
            <v>#N/A</v>
          </cell>
        </row>
        <row r="313">
          <cell r="S313" t="e">
            <v>#N/A</v>
          </cell>
          <cell r="T313">
            <v>703</v>
          </cell>
          <cell r="U313" t="e">
            <v>#N/A</v>
          </cell>
        </row>
        <row r="314">
          <cell r="S314" t="e">
            <v>#N/A</v>
          </cell>
          <cell r="T314">
            <v>707</v>
          </cell>
          <cell r="U314" t="e">
            <v>#N/A</v>
          </cell>
        </row>
        <row r="315">
          <cell r="S315" t="e">
            <v>#N/A</v>
          </cell>
          <cell r="T315">
            <v>704</v>
          </cell>
          <cell r="U315" t="e">
            <v>#N/A</v>
          </cell>
        </row>
        <row r="316">
          <cell r="S316" t="e">
            <v>#N/A</v>
          </cell>
          <cell r="T316">
            <v>703</v>
          </cell>
          <cell r="U316" t="e">
            <v>#N/A</v>
          </cell>
        </row>
        <row r="317">
          <cell r="S317" t="e">
            <v>#N/A</v>
          </cell>
          <cell r="T317">
            <v>703</v>
          </cell>
        </row>
        <row r="318">
          <cell r="S318" t="e">
            <v>#N/A</v>
          </cell>
          <cell r="T318">
            <v>701</v>
          </cell>
          <cell r="U318" t="e">
            <v>#N/A</v>
          </cell>
        </row>
        <row r="319">
          <cell r="S319" t="e">
            <v>#N/A</v>
          </cell>
          <cell r="T319">
            <v>701</v>
          </cell>
        </row>
        <row r="320">
          <cell r="S320" t="e">
            <v>#N/A</v>
          </cell>
          <cell r="T320">
            <v>701</v>
          </cell>
          <cell r="U320" t="e">
            <v>#N/A</v>
          </cell>
        </row>
        <row r="321">
          <cell r="S321" t="e">
            <v>#N/A</v>
          </cell>
          <cell r="T321">
            <v>701</v>
          </cell>
          <cell r="U321" t="e">
            <v>#N/A</v>
          </cell>
        </row>
        <row r="322">
          <cell r="S322" t="e">
            <v>#N/A</v>
          </cell>
          <cell r="T322">
            <v>707</v>
          </cell>
        </row>
        <row r="323">
          <cell r="S323" t="e">
            <v>#N/A</v>
          </cell>
          <cell r="T323">
            <v>701</v>
          </cell>
          <cell r="U323" t="e">
            <v>#N/A</v>
          </cell>
        </row>
        <row r="324">
          <cell r="S324" t="e">
            <v>#N/A</v>
          </cell>
          <cell r="T324">
            <v>703</v>
          </cell>
          <cell r="U324" t="e">
            <v>#N/A</v>
          </cell>
        </row>
        <row r="325">
          <cell r="S325" t="e">
            <v>#N/A</v>
          </cell>
          <cell r="T325">
            <v>707</v>
          </cell>
          <cell r="U325" t="e">
            <v>#N/A</v>
          </cell>
        </row>
        <row r="326">
          <cell r="S326" t="e">
            <v>#N/A</v>
          </cell>
          <cell r="T326">
            <v>703</v>
          </cell>
          <cell r="U326" t="e">
            <v>#N/A</v>
          </cell>
        </row>
        <row r="327">
          <cell r="S327">
            <v>813</v>
          </cell>
          <cell r="T327">
            <v>802</v>
          </cell>
        </row>
        <row r="328">
          <cell r="S328" t="e">
            <v>#N/A</v>
          </cell>
          <cell r="T328">
            <v>801</v>
          </cell>
          <cell r="U328" t="e">
            <v>#N/A</v>
          </cell>
        </row>
        <row r="329">
          <cell r="S329" t="e">
            <v>#N/A</v>
          </cell>
          <cell r="T329">
            <v>807</v>
          </cell>
          <cell r="U329" t="e">
            <v>#N/A</v>
          </cell>
        </row>
        <row r="330">
          <cell r="S330" t="e">
            <v>#N/A</v>
          </cell>
          <cell r="T330">
            <v>801</v>
          </cell>
          <cell r="U330" t="e">
            <v>#N/A</v>
          </cell>
        </row>
        <row r="331">
          <cell r="S331" t="e">
            <v>#N/A</v>
          </cell>
          <cell r="T331">
            <v>807</v>
          </cell>
          <cell r="U331" t="e">
            <v>#N/A</v>
          </cell>
        </row>
        <row r="332">
          <cell r="S332" t="e">
            <v>#N/A</v>
          </cell>
          <cell r="T332">
            <v>807</v>
          </cell>
          <cell r="U332" t="e">
            <v>#N/A</v>
          </cell>
        </row>
        <row r="333">
          <cell r="S333" t="e">
            <v>#N/A</v>
          </cell>
          <cell r="T333">
            <v>803</v>
          </cell>
          <cell r="U333" t="e">
            <v>#N/A</v>
          </cell>
        </row>
        <row r="334">
          <cell r="S334" t="e">
            <v>#N/A</v>
          </cell>
          <cell r="T334">
            <v>801</v>
          </cell>
          <cell r="U334" t="e">
            <v>#N/A</v>
          </cell>
        </row>
        <row r="335">
          <cell r="S335" t="e">
            <v>#N/A</v>
          </cell>
          <cell r="T335">
            <v>807</v>
          </cell>
          <cell r="U335" t="e">
            <v>#N/A</v>
          </cell>
        </row>
        <row r="336">
          <cell r="S336" t="e">
            <v>#N/A</v>
          </cell>
          <cell r="T336">
            <v>803</v>
          </cell>
          <cell r="U336" t="e">
            <v>#N/A</v>
          </cell>
        </row>
        <row r="337">
          <cell r="S337" t="e">
            <v>#N/A</v>
          </cell>
          <cell r="T337">
            <v>807</v>
          </cell>
          <cell r="U337" t="e">
            <v>#N/A</v>
          </cell>
        </row>
        <row r="338">
          <cell r="S338" t="e">
            <v>#N/A</v>
          </cell>
          <cell r="T338">
            <v>803</v>
          </cell>
          <cell r="U338" t="e">
            <v>#N/A</v>
          </cell>
        </row>
        <row r="339">
          <cell r="S339" t="e">
            <v>#N/A</v>
          </cell>
          <cell r="T339">
            <v>807</v>
          </cell>
          <cell r="U339" t="e">
            <v>#N/A</v>
          </cell>
        </row>
        <row r="340">
          <cell r="S340" t="e">
            <v>#N/A</v>
          </cell>
          <cell r="T340">
            <v>807</v>
          </cell>
          <cell r="U340" t="e">
            <v>#N/A</v>
          </cell>
        </row>
        <row r="342">
          <cell r="S342" t="e">
            <v>#N/A</v>
          </cell>
          <cell r="T342">
            <v>803</v>
          </cell>
          <cell r="U342" t="e">
            <v>#N/A</v>
          </cell>
        </row>
        <row r="343">
          <cell r="S343">
            <v>814</v>
          </cell>
          <cell r="T343">
            <v>802</v>
          </cell>
          <cell r="U343" t="e">
            <v>#N/A</v>
          </cell>
        </row>
        <row r="344">
          <cell r="S344" t="e">
            <v>#N/A</v>
          </cell>
          <cell r="T344">
            <v>803</v>
          </cell>
          <cell r="U344" t="e">
            <v>#N/A</v>
          </cell>
        </row>
        <row r="345">
          <cell r="S345" t="e">
            <v>#N/A</v>
          </cell>
          <cell r="T345">
            <v>801</v>
          </cell>
          <cell r="U345" t="e">
            <v>#N/A</v>
          </cell>
        </row>
        <row r="346">
          <cell r="S346" t="e">
            <v>#N/A</v>
          </cell>
          <cell r="T346">
            <v>801</v>
          </cell>
          <cell r="U346" t="e">
            <v>#N/A</v>
          </cell>
        </row>
        <row r="347">
          <cell r="S347" t="e">
            <v>#N/A</v>
          </cell>
          <cell r="T347">
            <v>803</v>
          </cell>
          <cell r="U347" t="e">
            <v>#N/A</v>
          </cell>
        </row>
        <row r="348">
          <cell r="S348">
            <v>808</v>
          </cell>
          <cell r="T348">
            <v>803</v>
          </cell>
          <cell r="U348" t="e">
            <v>#N/A</v>
          </cell>
        </row>
        <row r="349">
          <cell r="S349" t="e">
            <v>#N/A</v>
          </cell>
          <cell r="T349">
            <v>803</v>
          </cell>
          <cell r="U349" t="e">
            <v>#N/A</v>
          </cell>
        </row>
        <row r="350">
          <cell r="S350" t="e">
            <v>#N/A</v>
          </cell>
          <cell r="T350">
            <v>801</v>
          </cell>
          <cell r="U350" t="e">
            <v>#N/A</v>
          </cell>
        </row>
        <row r="351">
          <cell r="S351" t="e">
            <v>#N/A</v>
          </cell>
          <cell r="T351">
            <v>803</v>
          </cell>
          <cell r="U351" t="e">
            <v>#N/A</v>
          </cell>
        </row>
        <row r="352">
          <cell r="S352" t="e">
            <v>#N/A</v>
          </cell>
          <cell r="T352">
            <v>803</v>
          </cell>
          <cell r="U352" t="e">
            <v>#N/A</v>
          </cell>
        </row>
        <row r="354">
          <cell r="S354" t="e">
            <v>#N/A</v>
          </cell>
          <cell r="T354">
            <v>804</v>
          </cell>
          <cell r="U354" t="e">
            <v>#N/A</v>
          </cell>
        </row>
        <row r="355">
          <cell r="S355" t="e">
            <v>#N/A</v>
          </cell>
          <cell r="T355">
            <v>801</v>
          </cell>
          <cell r="U355" t="e">
            <v>#N/A</v>
          </cell>
        </row>
        <row r="356">
          <cell r="S356" t="e">
            <v>#N/A</v>
          </cell>
          <cell r="T356">
            <v>1007</v>
          </cell>
          <cell r="U356" t="e">
            <v>#N/A</v>
          </cell>
        </row>
        <row r="357">
          <cell r="S357" t="e">
            <v>#N/A</v>
          </cell>
          <cell r="T357">
            <v>803</v>
          </cell>
          <cell r="U357" t="e">
            <v>#N/A</v>
          </cell>
        </row>
        <row r="358">
          <cell r="S358" t="e">
            <v>#N/A</v>
          </cell>
          <cell r="T358">
            <v>801</v>
          </cell>
          <cell r="U358" t="e">
            <v>#N/A</v>
          </cell>
        </row>
        <row r="359">
          <cell r="S359" t="e">
            <v>#N/A</v>
          </cell>
          <cell r="T359">
            <v>801</v>
          </cell>
          <cell r="U359" t="e">
            <v>#N/A</v>
          </cell>
        </row>
        <row r="360">
          <cell r="S360" t="e">
            <v>#N/A</v>
          </cell>
          <cell r="T360">
            <v>801</v>
          </cell>
          <cell r="U360" t="e">
            <v>#N/A</v>
          </cell>
        </row>
        <row r="361">
          <cell r="S361" t="e">
            <v>#N/A</v>
          </cell>
          <cell r="T361">
            <v>804</v>
          </cell>
          <cell r="U361" t="e">
            <v>#N/A</v>
          </cell>
        </row>
        <row r="362">
          <cell r="S362" t="e">
            <v>#N/A</v>
          </cell>
          <cell r="T362">
            <v>803</v>
          </cell>
          <cell r="U362" t="e">
            <v>#N/A</v>
          </cell>
        </row>
        <row r="363">
          <cell r="S363" t="e">
            <v>#N/A</v>
          </cell>
          <cell r="T363">
            <v>801</v>
          </cell>
          <cell r="U363" t="e">
            <v>#N/A</v>
          </cell>
        </row>
        <row r="364">
          <cell r="S364" t="e">
            <v>#N/A</v>
          </cell>
          <cell r="T364">
            <v>803</v>
          </cell>
          <cell r="U364" t="e">
            <v>#N/A</v>
          </cell>
        </row>
        <row r="366">
          <cell r="S366" t="e">
            <v>#N/A</v>
          </cell>
          <cell r="T366">
            <v>803</v>
          </cell>
          <cell r="U366" t="e">
            <v>#N/A</v>
          </cell>
        </row>
        <row r="368">
          <cell r="S368" t="e">
            <v>#N/A</v>
          </cell>
          <cell r="T368">
            <v>901</v>
          </cell>
          <cell r="U368">
            <v>917</v>
          </cell>
        </row>
        <row r="369">
          <cell r="S369">
            <v>814</v>
          </cell>
          <cell r="T369">
            <v>802</v>
          </cell>
          <cell r="U369" t="e">
            <v>#N/A</v>
          </cell>
        </row>
        <row r="370">
          <cell r="S370" t="e">
            <v>#N/A</v>
          </cell>
          <cell r="T370">
            <v>801</v>
          </cell>
          <cell r="U370" t="e">
            <v>#N/A</v>
          </cell>
        </row>
        <row r="371">
          <cell r="S371" t="e">
            <v>#N/A</v>
          </cell>
          <cell r="T371">
            <v>801</v>
          </cell>
          <cell r="U371" t="e">
            <v>#N/A</v>
          </cell>
        </row>
        <row r="372">
          <cell r="S372" t="e">
            <v>#N/A</v>
          </cell>
          <cell r="T372">
            <v>903</v>
          </cell>
          <cell r="U372" t="e">
            <v>#N/A</v>
          </cell>
        </row>
        <row r="373">
          <cell r="S373" t="e">
            <v>#N/A</v>
          </cell>
          <cell r="T373">
            <v>903</v>
          </cell>
          <cell r="U373" t="e">
            <v>#N/A</v>
          </cell>
        </row>
        <row r="374">
          <cell r="S374" t="e">
            <v>#N/A</v>
          </cell>
          <cell r="T374">
            <v>903</v>
          </cell>
          <cell r="U374" t="e">
            <v>#N/A</v>
          </cell>
        </row>
        <row r="375">
          <cell r="S375" t="e">
            <v>#N/A</v>
          </cell>
          <cell r="T375">
            <v>901</v>
          </cell>
          <cell r="U375" t="e">
            <v>#N/A</v>
          </cell>
        </row>
        <row r="376">
          <cell r="S376" t="e">
            <v>#N/A</v>
          </cell>
          <cell r="T376">
            <v>901</v>
          </cell>
          <cell r="U376" t="e">
            <v>#N/A</v>
          </cell>
        </row>
        <row r="377">
          <cell r="S377" t="e">
            <v>#N/A</v>
          </cell>
          <cell r="T377">
            <v>901</v>
          </cell>
          <cell r="U377" t="e">
            <v>#N/A</v>
          </cell>
        </row>
        <row r="378">
          <cell r="S378" t="e">
            <v>#N/A</v>
          </cell>
          <cell r="T378">
            <v>804</v>
          </cell>
          <cell r="U378" t="e">
            <v>#N/A</v>
          </cell>
        </row>
        <row r="379">
          <cell r="S379" t="e">
            <v>#N/A</v>
          </cell>
          <cell r="T379">
            <v>901</v>
          </cell>
          <cell r="U379" t="e">
            <v>#N/A</v>
          </cell>
        </row>
        <row r="380">
          <cell r="S380" t="e">
            <v>#N/A</v>
          </cell>
          <cell r="T380">
            <v>903</v>
          </cell>
          <cell r="U380" t="e">
            <v>#N/A</v>
          </cell>
        </row>
        <row r="381">
          <cell r="S381" t="e">
            <v>#N/A</v>
          </cell>
          <cell r="T381">
            <v>903</v>
          </cell>
          <cell r="U381">
            <v>914</v>
          </cell>
        </row>
        <row r="382">
          <cell r="S382" t="e">
            <v>#N/A</v>
          </cell>
          <cell r="T382">
            <v>904</v>
          </cell>
          <cell r="U382" t="e">
            <v>#N/A</v>
          </cell>
        </row>
        <row r="383">
          <cell r="S383" t="e">
            <v>#N/A</v>
          </cell>
          <cell r="T383">
            <v>803</v>
          </cell>
          <cell r="U383" t="e">
            <v>#N/A</v>
          </cell>
        </row>
        <row r="384">
          <cell r="S384" t="e">
            <v>#N/A</v>
          </cell>
          <cell r="T384">
            <v>901</v>
          </cell>
          <cell r="U384" t="e">
            <v>#N/A</v>
          </cell>
        </row>
        <row r="385">
          <cell r="S385" t="e">
            <v>#N/A</v>
          </cell>
          <cell r="T385">
            <v>904</v>
          </cell>
          <cell r="U385" t="e">
            <v>#N/A</v>
          </cell>
        </row>
        <row r="386">
          <cell r="S386" t="e">
            <v>#N/A</v>
          </cell>
          <cell r="T386">
            <v>901</v>
          </cell>
          <cell r="U386" t="e">
            <v>#N/A</v>
          </cell>
        </row>
        <row r="387">
          <cell r="S387" t="e">
            <v>#N/A</v>
          </cell>
          <cell r="T387">
            <v>903</v>
          </cell>
          <cell r="U387" t="e">
            <v>#N/A</v>
          </cell>
        </row>
        <row r="388">
          <cell r="S388" t="e">
            <v>#N/A</v>
          </cell>
          <cell r="T388">
            <v>901</v>
          </cell>
          <cell r="U388" t="e">
            <v>#N/A</v>
          </cell>
        </row>
        <row r="389">
          <cell r="S389" t="e">
            <v>#N/A</v>
          </cell>
          <cell r="T389">
            <v>901</v>
          </cell>
          <cell r="U389" t="e">
            <v>#N/A</v>
          </cell>
        </row>
        <row r="390">
          <cell r="S390" t="e">
            <v>#N/A</v>
          </cell>
          <cell r="T390">
            <v>903</v>
          </cell>
          <cell r="U390" t="e">
            <v>#N/A</v>
          </cell>
        </row>
        <row r="391">
          <cell r="S391" t="e">
            <v>#N/A</v>
          </cell>
          <cell r="T391">
            <v>904</v>
          </cell>
          <cell r="U391" t="e">
            <v>#N/A</v>
          </cell>
        </row>
        <row r="392">
          <cell r="S392" t="e">
            <v>#N/A</v>
          </cell>
          <cell r="T392">
            <v>901</v>
          </cell>
          <cell r="U392" t="e">
            <v>#N/A</v>
          </cell>
        </row>
        <row r="393">
          <cell r="S393" t="e">
            <v>#N/A</v>
          </cell>
          <cell r="T393">
            <v>906</v>
          </cell>
          <cell r="U393" t="e">
            <v>#N/A</v>
          </cell>
        </row>
        <row r="394">
          <cell r="S394" t="e">
            <v>#N/A</v>
          </cell>
          <cell r="T394">
            <v>903</v>
          </cell>
          <cell r="U394" t="e">
            <v>#N/A</v>
          </cell>
        </row>
        <row r="395">
          <cell r="S395" t="e">
            <v>#N/A</v>
          </cell>
          <cell r="T395">
            <v>904</v>
          </cell>
          <cell r="U395" t="e">
            <v>#N/A</v>
          </cell>
        </row>
        <row r="396">
          <cell r="S396" t="e">
            <v>#N/A</v>
          </cell>
          <cell r="T396">
            <v>903</v>
          </cell>
          <cell r="U396" t="e">
            <v>#N/A</v>
          </cell>
        </row>
        <row r="397">
          <cell r="S397" t="e">
            <v>#N/A</v>
          </cell>
          <cell r="T397">
            <v>903</v>
          </cell>
          <cell r="U397" t="e">
            <v>#N/A</v>
          </cell>
        </row>
        <row r="398">
          <cell r="S398" t="e">
            <v>#N/A</v>
          </cell>
          <cell r="T398">
            <v>903</v>
          </cell>
          <cell r="U398" t="e">
            <v>#N/A</v>
          </cell>
        </row>
        <row r="399">
          <cell r="S399" t="e">
            <v>#N/A</v>
          </cell>
          <cell r="T399">
            <v>904</v>
          </cell>
          <cell r="U399" t="e">
            <v>#N/A</v>
          </cell>
        </row>
        <row r="400">
          <cell r="S400" t="e">
            <v>#N/A</v>
          </cell>
          <cell r="T400">
            <v>903</v>
          </cell>
          <cell r="U400" t="e">
            <v>#N/A</v>
          </cell>
        </row>
        <row r="401">
          <cell r="S401" t="e">
            <v>#N/A</v>
          </cell>
          <cell r="T401">
            <v>903</v>
          </cell>
          <cell r="U401" t="e">
            <v>#N/A</v>
          </cell>
        </row>
        <row r="402">
          <cell r="S402" t="e">
            <v>#N/A</v>
          </cell>
          <cell r="T402">
            <v>903</v>
          </cell>
          <cell r="U402" t="e">
            <v>#N/A</v>
          </cell>
        </row>
        <row r="403">
          <cell r="S403" t="e">
            <v>#N/A</v>
          </cell>
          <cell r="T403">
            <v>903</v>
          </cell>
          <cell r="U403" t="e">
            <v>#N/A</v>
          </cell>
        </row>
        <row r="404">
          <cell r="S404" t="e">
            <v>#N/A</v>
          </cell>
          <cell r="T404">
            <v>903</v>
          </cell>
          <cell r="U404" t="e">
            <v>#N/A</v>
          </cell>
        </row>
        <row r="405">
          <cell r="S405" t="e">
            <v>#N/A</v>
          </cell>
          <cell r="T405">
            <v>903</v>
          </cell>
          <cell r="U405" t="e">
            <v>#N/A</v>
          </cell>
        </row>
        <row r="406">
          <cell r="S406" t="e">
            <v>#N/A</v>
          </cell>
          <cell r="T406">
            <v>904</v>
          </cell>
          <cell r="U406" t="e">
            <v>#N/A</v>
          </cell>
        </row>
        <row r="407">
          <cell r="S407" t="e">
            <v>#N/A</v>
          </cell>
          <cell r="T407">
            <v>904</v>
          </cell>
          <cell r="U407" t="e">
            <v>#N/A</v>
          </cell>
        </row>
        <row r="408">
          <cell r="S408" t="e">
            <v>#N/A</v>
          </cell>
          <cell r="T408">
            <v>1003</v>
          </cell>
          <cell r="U408" t="e">
            <v>#N/A</v>
          </cell>
        </row>
        <row r="409">
          <cell r="S409" t="e">
            <v>#N/A</v>
          </cell>
          <cell r="T409">
            <v>903</v>
          </cell>
          <cell r="U409" t="e">
            <v>#N/A</v>
          </cell>
        </row>
        <row r="410">
          <cell r="S410" t="e">
            <v>#N/A</v>
          </cell>
          <cell r="T410">
            <v>903</v>
          </cell>
          <cell r="U410" t="e">
            <v>#N/A</v>
          </cell>
        </row>
        <row r="414">
          <cell r="S414" t="e">
            <v>#N/A</v>
          </cell>
          <cell r="T414">
            <v>901</v>
          </cell>
          <cell r="U414" t="e">
            <v>#N/A</v>
          </cell>
        </row>
        <row r="417">
          <cell r="S417" t="e">
            <v>#N/A</v>
          </cell>
          <cell r="T417">
            <v>1007</v>
          </cell>
          <cell r="U417" t="e">
            <v>#N/A</v>
          </cell>
        </row>
        <row r="418">
          <cell r="S418" t="e">
            <v>#N/A</v>
          </cell>
          <cell r="T418">
            <v>901</v>
          </cell>
          <cell r="U418" t="e">
            <v>#N/A</v>
          </cell>
        </row>
        <row r="423">
          <cell r="S423">
            <v>1013</v>
          </cell>
          <cell r="T423">
            <v>1001</v>
          </cell>
          <cell r="U423" t="e">
            <v>#N/A</v>
          </cell>
        </row>
        <row r="424">
          <cell r="S424" t="e">
            <v>#N/A</v>
          </cell>
          <cell r="T424">
            <v>1003</v>
          </cell>
          <cell r="U424" t="e">
            <v>#N/A</v>
          </cell>
        </row>
        <row r="425">
          <cell r="S425" t="e">
            <v>#N/A</v>
          </cell>
          <cell r="T425">
            <v>901</v>
          </cell>
          <cell r="U425" t="e">
            <v>#N/A</v>
          </cell>
        </row>
        <row r="426">
          <cell r="S426" t="e">
            <v>#N/A</v>
          </cell>
          <cell r="T426">
            <v>1004</v>
          </cell>
          <cell r="U426" t="e">
            <v>#N/A</v>
          </cell>
        </row>
        <row r="427">
          <cell r="S427" t="e">
            <v>#N/A</v>
          </cell>
          <cell r="T427">
            <v>1003</v>
          </cell>
          <cell r="U427" t="e">
            <v>#N/A</v>
          </cell>
        </row>
        <row r="428">
          <cell r="S428" t="e">
            <v>#N/A</v>
          </cell>
          <cell r="T428">
            <v>1003</v>
          </cell>
          <cell r="U428" t="e">
            <v>#N/A</v>
          </cell>
        </row>
        <row r="429">
          <cell r="S429" t="e">
            <v>#N/A</v>
          </cell>
          <cell r="T429">
            <v>1001</v>
          </cell>
          <cell r="U429" t="e">
            <v>#N/A</v>
          </cell>
        </row>
        <row r="430">
          <cell r="S430" t="e">
            <v>#N/A</v>
          </cell>
          <cell r="T430">
            <v>1003</v>
          </cell>
          <cell r="U430" t="e">
            <v>#N/A</v>
          </cell>
        </row>
        <row r="431">
          <cell r="S431" t="e">
            <v>#N/A</v>
          </cell>
          <cell r="T431">
            <v>1003</v>
          </cell>
          <cell r="U431" t="e">
            <v>#N/A</v>
          </cell>
        </row>
        <row r="432">
          <cell r="S432" t="e">
            <v>#N/A</v>
          </cell>
          <cell r="T432">
            <v>1003</v>
          </cell>
          <cell r="U432" t="e">
            <v>#N/A</v>
          </cell>
        </row>
        <row r="434">
          <cell r="S434" t="e">
            <v>#N/A</v>
          </cell>
          <cell r="T434">
            <v>1003</v>
          </cell>
          <cell r="U434" t="e">
            <v>#N/A</v>
          </cell>
        </row>
        <row r="435">
          <cell r="S435" t="e">
            <v>#N/A</v>
          </cell>
          <cell r="T435">
            <v>1101</v>
          </cell>
          <cell r="U435" t="e">
            <v>#N/A</v>
          </cell>
        </row>
        <row r="436">
          <cell r="S436" t="e">
            <v>#N/A</v>
          </cell>
          <cell r="T436">
            <v>1103</v>
          </cell>
          <cell r="U436" t="e">
            <v>#N/A</v>
          </cell>
        </row>
        <row r="437">
          <cell r="S437" t="e">
            <v>#N/A</v>
          </cell>
          <cell r="T437">
            <v>1101</v>
          </cell>
          <cell r="U437" t="e">
            <v>#N/A</v>
          </cell>
        </row>
        <row r="438">
          <cell r="S438" t="e">
            <v>#N/A</v>
          </cell>
          <cell r="T438">
            <v>1107</v>
          </cell>
          <cell r="U438" t="e">
            <v>#N/A</v>
          </cell>
        </row>
        <row r="439">
          <cell r="S439">
            <v>1113</v>
          </cell>
          <cell r="T439">
            <v>1102</v>
          </cell>
          <cell r="U439" t="e">
            <v>#N/A</v>
          </cell>
        </row>
        <row r="440">
          <cell r="S440" t="e">
            <v>#N/A</v>
          </cell>
          <cell r="T440">
            <v>1107</v>
          </cell>
          <cell r="U440" t="e">
            <v>#N/A</v>
          </cell>
        </row>
        <row r="441">
          <cell r="S441" t="e">
            <v>#N/A</v>
          </cell>
          <cell r="T441">
            <v>1107</v>
          </cell>
          <cell r="U441" t="e">
            <v>#N/A</v>
          </cell>
        </row>
        <row r="442">
          <cell r="S442" t="e">
            <v>#N/A</v>
          </cell>
          <cell r="T442">
            <v>1103</v>
          </cell>
          <cell r="U442" t="e">
            <v>#N/A</v>
          </cell>
        </row>
        <row r="443">
          <cell r="S443" t="e">
            <v>#N/A</v>
          </cell>
          <cell r="T443">
            <v>1103</v>
          </cell>
          <cell r="U443" t="e">
            <v>#N/A</v>
          </cell>
        </row>
        <row r="444">
          <cell r="S444" t="e">
            <v>#N/A</v>
          </cell>
          <cell r="T444">
            <v>1103</v>
          </cell>
          <cell r="U444" t="e">
            <v>#N/A</v>
          </cell>
        </row>
        <row r="445">
          <cell r="S445" t="e">
            <v>#N/A</v>
          </cell>
          <cell r="T445">
            <v>1203</v>
          </cell>
          <cell r="U445" t="e">
            <v>#N/A</v>
          </cell>
        </row>
        <row r="446">
          <cell r="S446" t="e">
            <v>#N/A</v>
          </cell>
          <cell r="T446">
            <v>1203</v>
          </cell>
          <cell r="U446" t="e">
            <v>#N/A</v>
          </cell>
        </row>
        <row r="448">
          <cell r="S448" t="e">
            <v>#REF!</v>
          </cell>
          <cell r="T448" t="e">
            <v>#REF!</v>
          </cell>
          <cell r="U448" t="e">
            <v>#REF!</v>
          </cell>
        </row>
        <row r="449">
          <cell r="S449" t="e">
            <v>#N/A</v>
          </cell>
          <cell r="T449" t="e">
            <v>#N/A</v>
          </cell>
          <cell r="U449" t="e">
            <v>#N/A</v>
          </cell>
        </row>
        <row r="450">
          <cell r="S450" t="e">
            <v>#N/A</v>
          </cell>
          <cell r="T450" t="e">
            <v>#N/A</v>
          </cell>
          <cell r="U450" t="e">
            <v>#N/A</v>
          </cell>
        </row>
        <row r="451">
          <cell r="S451" t="e">
            <v>#N/A</v>
          </cell>
          <cell r="T451" t="e">
            <v>#N/A</v>
          </cell>
          <cell r="U451" t="e">
            <v>#N/A</v>
          </cell>
        </row>
        <row r="452">
          <cell r="S452" t="e">
            <v>#N/A</v>
          </cell>
          <cell r="T452" t="e">
            <v>#N/A</v>
          </cell>
          <cell r="U452" t="e">
            <v>#N/A</v>
          </cell>
        </row>
        <row r="453">
          <cell r="S453" t="e">
            <v>#N/A</v>
          </cell>
          <cell r="T453" t="e">
            <v>#N/A</v>
          </cell>
          <cell r="U453" t="e">
            <v>#N/A</v>
          </cell>
        </row>
        <row r="454">
          <cell r="S454" t="e">
            <v>#N/A</v>
          </cell>
          <cell r="T454" t="e">
            <v>#N/A</v>
          </cell>
          <cell r="U454" t="e">
            <v>#N/A</v>
          </cell>
        </row>
        <row r="455">
          <cell r="S455" t="e">
            <v>#N/A</v>
          </cell>
          <cell r="T455" t="e">
            <v>#N/A</v>
          </cell>
          <cell r="U455" t="e">
            <v>#N/A</v>
          </cell>
        </row>
        <row r="456">
          <cell r="S456" t="e">
            <v>#N/A</v>
          </cell>
          <cell r="T456" t="e">
            <v>#N/A</v>
          </cell>
          <cell r="U456" t="e">
            <v>#N/A</v>
          </cell>
        </row>
        <row r="457">
          <cell r="S457" t="e">
            <v>#N/A</v>
          </cell>
          <cell r="T457" t="e">
            <v>#N/A</v>
          </cell>
          <cell r="U457" t="e">
            <v>#N/A</v>
          </cell>
        </row>
        <row r="458">
          <cell r="S458" t="e">
            <v>#N/A</v>
          </cell>
          <cell r="T458" t="e">
            <v>#N/A</v>
          </cell>
          <cell r="U458" t="e">
            <v>#N/A</v>
          </cell>
        </row>
        <row r="459">
          <cell r="S459" t="e">
            <v>#N/A</v>
          </cell>
          <cell r="T459" t="e">
            <v>#N/A</v>
          </cell>
          <cell r="U459" t="e">
            <v>#N/A</v>
          </cell>
        </row>
        <row r="460">
          <cell r="S460" t="e">
            <v>#N/A</v>
          </cell>
          <cell r="T460" t="e">
            <v>#N/A</v>
          </cell>
          <cell r="U460" t="e">
            <v>#N/A</v>
          </cell>
        </row>
        <row r="461">
          <cell r="S461" t="e">
            <v>#N/A</v>
          </cell>
          <cell r="T461" t="e">
            <v>#N/A</v>
          </cell>
          <cell r="U461" t="e">
            <v>#N/A</v>
          </cell>
        </row>
        <row r="462">
          <cell r="S462" t="e">
            <v>#N/A</v>
          </cell>
          <cell r="T462" t="e">
            <v>#N/A</v>
          </cell>
          <cell r="U462" t="e">
            <v>#N/A</v>
          </cell>
        </row>
        <row r="463">
          <cell r="S463" t="e">
            <v>#N/A</v>
          </cell>
          <cell r="T463" t="e">
            <v>#N/A</v>
          </cell>
          <cell r="U463" t="e">
            <v>#N/A</v>
          </cell>
        </row>
        <row r="464">
          <cell r="S464" t="e">
            <v>#N/A</v>
          </cell>
          <cell r="T464" t="e">
            <v>#N/A</v>
          </cell>
          <cell r="U464" t="e">
            <v>#N/A</v>
          </cell>
        </row>
        <row r="465">
          <cell r="S465" t="e">
            <v>#N/A</v>
          </cell>
          <cell r="T465" t="e">
            <v>#N/A</v>
          </cell>
          <cell r="U465" t="e">
            <v>#N/A</v>
          </cell>
        </row>
        <row r="466">
          <cell r="S466" t="e">
            <v>#N/A</v>
          </cell>
          <cell r="T466" t="e">
            <v>#N/A</v>
          </cell>
          <cell r="U466" t="e">
            <v>#N/A</v>
          </cell>
        </row>
        <row r="467">
          <cell r="S467" t="e">
            <v>#N/A</v>
          </cell>
          <cell r="T467" t="e">
            <v>#N/A</v>
          </cell>
          <cell r="U467" t="e">
            <v>#N/A</v>
          </cell>
        </row>
        <row r="468">
          <cell r="S468" t="e">
            <v>#N/A</v>
          </cell>
          <cell r="T468" t="e">
            <v>#N/A</v>
          </cell>
          <cell r="U468" t="e">
            <v>#N/A</v>
          </cell>
        </row>
        <row r="469">
          <cell r="S469" t="e">
            <v>#REF!</v>
          </cell>
          <cell r="T469" t="e">
            <v>#REF!</v>
          </cell>
          <cell r="U469" t="e">
            <v>#REF!</v>
          </cell>
        </row>
        <row r="470">
          <cell r="S470" t="e">
            <v>#REF!</v>
          </cell>
          <cell r="T470" t="e">
            <v>#REF!</v>
          </cell>
          <cell r="U470" t="e">
            <v>#REF!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IDENTE"/>
      <sheetName val="GRAFICO AT IT"/>
      <sheetName val="INDICADORES 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E67"/>
  <sheetViews>
    <sheetView showGridLines="0" tabSelected="1" zoomScale="67" zoomScaleNormal="67" zoomScalePageLayoutView="0" workbookViewId="0" topLeftCell="A1">
      <pane ySplit="10" topLeftCell="A11" activePane="bottomLeft" state="frozen"/>
      <selection pane="topLeft" activeCell="G1" sqref="G1"/>
      <selection pane="bottomLeft" activeCell="T13" sqref="T13"/>
    </sheetView>
  </sheetViews>
  <sheetFormatPr defaultColWidth="11.421875" defaultRowHeight="15"/>
  <cols>
    <col min="1" max="1" width="3.140625" style="98" customWidth="1"/>
    <col min="2" max="2" width="1.7109375" style="98" customWidth="1"/>
    <col min="3" max="3" width="24.421875" style="98" customWidth="1"/>
    <col min="4" max="4" width="13.421875" style="106" customWidth="1"/>
    <col min="5" max="5" width="45.28125" style="98" customWidth="1"/>
    <col min="6" max="6" width="48.421875" style="107" customWidth="1"/>
    <col min="7" max="7" width="29.7109375" style="98" customWidth="1"/>
    <col min="8" max="8" width="36.7109375" style="98" customWidth="1"/>
    <col min="9" max="9" width="17.28125" style="112" customWidth="1"/>
    <col min="10" max="10" width="20.00390625" style="98" customWidth="1"/>
    <col min="11" max="12" width="12.7109375" style="98" customWidth="1"/>
    <col min="13" max="13" width="15.8515625" style="98" customWidth="1"/>
    <col min="14" max="18" width="12.7109375" style="98" customWidth="1"/>
    <col min="19" max="19" width="15.8515625" style="98" customWidth="1"/>
    <col min="20" max="20" width="12.7109375" style="98" customWidth="1"/>
    <col min="21" max="21" width="14.7109375" style="98" customWidth="1"/>
    <col min="22" max="22" width="12.7109375" style="98" customWidth="1"/>
    <col min="23" max="23" width="16.28125" style="98" customWidth="1"/>
    <col min="24" max="24" width="25.57421875" style="98" customWidth="1"/>
    <col min="25" max="25" width="25.7109375" style="98" customWidth="1"/>
    <col min="26" max="26" width="40.8515625" style="98" customWidth="1"/>
    <col min="27" max="27" width="33.7109375" style="98" customWidth="1"/>
    <col min="28" max="28" width="3.8515625" style="98" customWidth="1"/>
    <col min="29" max="29" width="3.421875" style="98" customWidth="1"/>
    <col min="30" max="16384" width="11.421875" style="98" customWidth="1"/>
  </cols>
  <sheetData>
    <row r="1" spans="1:29" ht="15.75">
      <c r="A1" s="96"/>
      <c r="B1" s="96"/>
      <c r="C1" s="96"/>
      <c r="D1" s="99"/>
      <c r="E1" s="96"/>
      <c r="F1" s="235" t="s">
        <v>449</v>
      </c>
      <c r="G1" s="236"/>
      <c r="H1" s="236"/>
      <c r="I1" s="236"/>
      <c r="J1" s="236"/>
      <c r="K1" s="236"/>
      <c r="L1" s="236"/>
      <c r="M1" s="236"/>
      <c r="N1" s="236"/>
      <c r="O1" s="236"/>
      <c r="P1" s="236"/>
      <c r="Q1" s="236"/>
      <c r="R1" s="236"/>
      <c r="S1" s="236"/>
      <c r="T1" s="236"/>
      <c r="U1" s="236"/>
      <c r="V1" s="236"/>
      <c r="W1" s="236"/>
      <c r="X1" s="236"/>
      <c r="Y1" s="237"/>
      <c r="Z1" s="225" t="s">
        <v>347</v>
      </c>
      <c r="AA1" s="227" t="s">
        <v>352</v>
      </c>
      <c r="AB1" s="228"/>
      <c r="AC1" s="96"/>
    </row>
    <row r="2" spans="1:29" ht="30" customHeight="1" thickBot="1">
      <c r="A2" s="96"/>
      <c r="B2" s="96"/>
      <c r="C2" s="233"/>
      <c r="D2" s="233"/>
      <c r="E2" s="234"/>
      <c r="F2" s="238"/>
      <c r="G2" s="239"/>
      <c r="H2" s="239"/>
      <c r="I2" s="239"/>
      <c r="J2" s="239"/>
      <c r="K2" s="239"/>
      <c r="L2" s="239"/>
      <c r="M2" s="239"/>
      <c r="N2" s="239"/>
      <c r="O2" s="239"/>
      <c r="P2" s="239"/>
      <c r="Q2" s="239"/>
      <c r="R2" s="239"/>
      <c r="S2" s="239"/>
      <c r="T2" s="239"/>
      <c r="U2" s="239"/>
      <c r="V2" s="239"/>
      <c r="W2" s="239"/>
      <c r="X2" s="239"/>
      <c r="Y2" s="240"/>
      <c r="Z2" s="226"/>
      <c r="AA2" s="229"/>
      <c r="AB2" s="230"/>
      <c r="AC2" s="96"/>
    </row>
    <row r="3" spans="1:29" ht="30" customHeight="1" thickBot="1">
      <c r="A3" s="96"/>
      <c r="B3" s="96"/>
      <c r="C3" s="233"/>
      <c r="D3" s="233"/>
      <c r="E3" s="234"/>
      <c r="F3" s="238"/>
      <c r="G3" s="239"/>
      <c r="H3" s="239"/>
      <c r="I3" s="239"/>
      <c r="J3" s="239"/>
      <c r="K3" s="239"/>
      <c r="L3" s="239"/>
      <c r="M3" s="239"/>
      <c r="N3" s="239"/>
      <c r="O3" s="239"/>
      <c r="P3" s="239"/>
      <c r="Q3" s="239"/>
      <c r="R3" s="239"/>
      <c r="S3" s="239"/>
      <c r="T3" s="239"/>
      <c r="U3" s="239"/>
      <c r="V3" s="239"/>
      <c r="W3" s="239"/>
      <c r="X3" s="239"/>
      <c r="Y3" s="240"/>
      <c r="Z3" s="206" t="s">
        <v>348</v>
      </c>
      <c r="AA3" s="223" t="s">
        <v>353</v>
      </c>
      <c r="AB3" s="224"/>
      <c r="AC3" s="96"/>
    </row>
    <row r="4" spans="1:29" ht="30" customHeight="1" thickBot="1">
      <c r="A4" s="96"/>
      <c r="B4" s="96"/>
      <c r="C4" s="233"/>
      <c r="D4" s="233"/>
      <c r="E4" s="234"/>
      <c r="F4" s="238"/>
      <c r="G4" s="239"/>
      <c r="H4" s="239"/>
      <c r="I4" s="239"/>
      <c r="J4" s="239"/>
      <c r="K4" s="239"/>
      <c r="L4" s="239"/>
      <c r="M4" s="239"/>
      <c r="N4" s="239"/>
      <c r="O4" s="239"/>
      <c r="P4" s="239"/>
      <c r="Q4" s="239"/>
      <c r="R4" s="239"/>
      <c r="S4" s="239"/>
      <c r="T4" s="239"/>
      <c r="U4" s="239"/>
      <c r="V4" s="239"/>
      <c r="W4" s="239"/>
      <c r="X4" s="239"/>
      <c r="Y4" s="240"/>
      <c r="Z4" s="206" t="s">
        <v>450</v>
      </c>
      <c r="AA4" s="223" t="s">
        <v>354</v>
      </c>
      <c r="AB4" s="224"/>
      <c r="AC4" s="96"/>
    </row>
    <row r="5" spans="1:29" ht="30" customHeight="1" thickBot="1">
      <c r="A5" s="96"/>
      <c r="B5" s="96"/>
      <c r="C5" s="233"/>
      <c r="D5" s="233"/>
      <c r="E5" s="234"/>
      <c r="F5" s="238"/>
      <c r="G5" s="239"/>
      <c r="H5" s="239"/>
      <c r="I5" s="239"/>
      <c r="J5" s="239"/>
      <c r="K5" s="239"/>
      <c r="L5" s="239"/>
      <c r="M5" s="239"/>
      <c r="N5" s="239"/>
      <c r="O5" s="239"/>
      <c r="P5" s="239"/>
      <c r="Q5" s="239"/>
      <c r="R5" s="239"/>
      <c r="S5" s="239"/>
      <c r="T5" s="239"/>
      <c r="U5" s="239"/>
      <c r="V5" s="239"/>
      <c r="W5" s="239"/>
      <c r="X5" s="239"/>
      <c r="Y5" s="240"/>
      <c r="Z5" s="206" t="s">
        <v>349</v>
      </c>
      <c r="AA5" s="223" t="s">
        <v>355</v>
      </c>
      <c r="AB5" s="224"/>
      <c r="AC5" s="96"/>
    </row>
    <row r="6" spans="1:29" ht="30" customHeight="1" thickBot="1">
      <c r="A6" s="96"/>
      <c r="B6" s="96"/>
      <c r="C6" s="233"/>
      <c r="D6" s="233"/>
      <c r="E6" s="234"/>
      <c r="F6" s="238"/>
      <c r="G6" s="239"/>
      <c r="H6" s="239"/>
      <c r="I6" s="239"/>
      <c r="J6" s="239"/>
      <c r="K6" s="239"/>
      <c r="L6" s="239"/>
      <c r="M6" s="239"/>
      <c r="N6" s="239"/>
      <c r="O6" s="239"/>
      <c r="P6" s="239"/>
      <c r="Q6" s="239"/>
      <c r="R6" s="239"/>
      <c r="S6" s="239"/>
      <c r="T6" s="239"/>
      <c r="U6" s="239"/>
      <c r="V6" s="239"/>
      <c r="W6" s="239"/>
      <c r="X6" s="239"/>
      <c r="Y6" s="240"/>
      <c r="Z6" s="206" t="s">
        <v>350</v>
      </c>
      <c r="AA6" s="223"/>
      <c r="AB6" s="224"/>
      <c r="AC6" s="96"/>
    </row>
    <row r="7" spans="1:29" ht="30" customHeight="1" thickBot="1">
      <c r="A7" s="96"/>
      <c r="B7" s="96"/>
      <c r="C7" s="233"/>
      <c r="D7" s="233"/>
      <c r="E7" s="234"/>
      <c r="F7" s="241"/>
      <c r="G7" s="242"/>
      <c r="H7" s="242"/>
      <c r="I7" s="242"/>
      <c r="J7" s="242"/>
      <c r="K7" s="242"/>
      <c r="L7" s="242"/>
      <c r="M7" s="242"/>
      <c r="N7" s="242"/>
      <c r="O7" s="242"/>
      <c r="P7" s="242"/>
      <c r="Q7" s="242"/>
      <c r="R7" s="242"/>
      <c r="S7" s="242"/>
      <c r="T7" s="242"/>
      <c r="U7" s="242"/>
      <c r="V7" s="242"/>
      <c r="W7" s="242"/>
      <c r="X7" s="242"/>
      <c r="Y7" s="243"/>
      <c r="Z7" s="206" t="s">
        <v>451</v>
      </c>
      <c r="AA7" s="223">
        <v>0</v>
      </c>
      <c r="AB7" s="224"/>
      <c r="AC7" s="96"/>
    </row>
    <row r="8" spans="1:29" ht="35.25" customHeight="1" thickBot="1">
      <c r="A8" s="96"/>
      <c r="B8" s="100"/>
      <c r="C8" s="122"/>
      <c r="D8" s="123"/>
      <c r="E8" s="122"/>
      <c r="F8" s="205"/>
      <c r="G8" s="125"/>
      <c r="H8" s="125"/>
      <c r="I8" s="126"/>
      <c r="J8" s="125"/>
      <c r="K8" s="124" t="s">
        <v>43</v>
      </c>
      <c r="L8" s="124" t="s">
        <v>43</v>
      </c>
      <c r="M8" s="124" t="s">
        <v>43</v>
      </c>
      <c r="N8" s="124" t="s">
        <v>43</v>
      </c>
      <c r="O8" s="124" t="s">
        <v>43</v>
      </c>
      <c r="P8" s="124" t="s">
        <v>43</v>
      </c>
      <c r="Q8" s="124" t="s">
        <v>43</v>
      </c>
      <c r="R8" s="124" t="s">
        <v>43</v>
      </c>
      <c r="S8" s="124" t="s">
        <v>43</v>
      </c>
      <c r="T8" s="124" t="s">
        <v>43</v>
      </c>
      <c r="U8" s="124" t="s">
        <v>43</v>
      </c>
      <c r="V8" s="124" t="s">
        <v>43</v>
      </c>
      <c r="W8" s="125"/>
      <c r="X8" s="125"/>
      <c r="Y8" s="125"/>
      <c r="Z8" s="122"/>
      <c r="AA8" s="122"/>
      <c r="AB8" s="101"/>
      <c r="AC8" s="96"/>
    </row>
    <row r="9" spans="1:29" ht="35.25" customHeight="1">
      <c r="A9" s="96"/>
      <c r="B9" s="102"/>
      <c r="C9" s="231" t="s">
        <v>344</v>
      </c>
      <c r="D9" s="232"/>
      <c r="E9" s="232"/>
      <c r="F9" s="232"/>
      <c r="G9" s="125"/>
      <c r="H9" s="125"/>
      <c r="I9" s="126"/>
      <c r="J9" s="125"/>
      <c r="K9" s="127" t="s">
        <v>74</v>
      </c>
      <c r="L9" s="128" t="s">
        <v>75</v>
      </c>
      <c r="M9" s="127" t="s">
        <v>76</v>
      </c>
      <c r="N9" s="128" t="s">
        <v>26</v>
      </c>
      <c r="O9" s="127" t="s">
        <v>77</v>
      </c>
      <c r="P9" s="128" t="s">
        <v>78</v>
      </c>
      <c r="Q9" s="127" t="s">
        <v>79</v>
      </c>
      <c r="R9" s="128" t="s">
        <v>69</v>
      </c>
      <c r="S9" s="127" t="s">
        <v>70</v>
      </c>
      <c r="T9" s="128" t="s">
        <v>71</v>
      </c>
      <c r="U9" s="129" t="s">
        <v>72</v>
      </c>
      <c r="V9" s="128" t="s">
        <v>73</v>
      </c>
      <c r="W9" s="125"/>
      <c r="X9" s="125"/>
      <c r="Y9" s="125"/>
      <c r="Z9" s="125"/>
      <c r="AA9" s="125"/>
      <c r="AB9" s="103"/>
      <c r="AC9" s="96"/>
    </row>
    <row r="10" spans="2:29" ht="62.25" customHeight="1">
      <c r="B10" s="102"/>
      <c r="C10" s="130" t="s">
        <v>35</v>
      </c>
      <c r="D10" s="130" t="s">
        <v>36</v>
      </c>
      <c r="E10" s="130" t="s">
        <v>29</v>
      </c>
      <c r="F10" s="130" t="s">
        <v>37</v>
      </c>
      <c r="G10" s="130" t="s">
        <v>30</v>
      </c>
      <c r="H10" s="130" t="s">
        <v>346</v>
      </c>
      <c r="I10" s="130" t="s">
        <v>32</v>
      </c>
      <c r="J10" s="130" t="s">
        <v>33</v>
      </c>
      <c r="K10" s="131" t="s">
        <v>345</v>
      </c>
      <c r="L10" s="132" t="s">
        <v>345</v>
      </c>
      <c r="M10" s="131" t="s">
        <v>345</v>
      </c>
      <c r="N10" s="132" t="s">
        <v>345</v>
      </c>
      <c r="O10" s="131" t="s">
        <v>345</v>
      </c>
      <c r="P10" s="132" t="s">
        <v>345</v>
      </c>
      <c r="Q10" s="131" t="s">
        <v>345</v>
      </c>
      <c r="R10" s="132" t="s">
        <v>345</v>
      </c>
      <c r="S10" s="131" t="s">
        <v>345</v>
      </c>
      <c r="T10" s="132" t="s">
        <v>345</v>
      </c>
      <c r="U10" s="133" t="s">
        <v>345</v>
      </c>
      <c r="V10" s="132" t="s">
        <v>345</v>
      </c>
      <c r="W10" s="134" t="s">
        <v>44</v>
      </c>
      <c r="X10" s="130" t="s">
        <v>45</v>
      </c>
      <c r="Y10" s="130" t="s">
        <v>48</v>
      </c>
      <c r="Z10" s="130" t="s">
        <v>46</v>
      </c>
      <c r="AA10" s="130" t="s">
        <v>47</v>
      </c>
      <c r="AB10" s="103"/>
      <c r="AC10" s="96"/>
    </row>
    <row r="11" spans="2:31" s="97" customFormat="1" ht="71.25" customHeight="1">
      <c r="B11" s="104"/>
      <c r="C11" s="135" t="s">
        <v>366</v>
      </c>
      <c r="D11" s="222" t="s">
        <v>81</v>
      </c>
      <c r="E11" s="142" t="s">
        <v>367</v>
      </c>
      <c r="F11" s="136" t="s">
        <v>452</v>
      </c>
      <c r="G11" s="168" t="s">
        <v>415</v>
      </c>
      <c r="H11" s="168" t="s">
        <v>453</v>
      </c>
      <c r="I11" s="138"/>
      <c r="J11" s="139"/>
      <c r="K11" s="140"/>
      <c r="L11" s="140"/>
      <c r="M11" s="140"/>
      <c r="N11" s="140"/>
      <c r="O11" s="140"/>
      <c r="P11" s="140"/>
      <c r="Q11" s="140"/>
      <c r="R11" s="140"/>
      <c r="S11" s="140"/>
      <c r="T11" s="140"/>
      <c r="U11" s="140"/>
      <c r="V11" s="140"/>
      <c r="W11" s="168" t="s">
        <v>424</v>
      </c>
      <c r="X11" s="168"/>
      <c r="Y11" s="137"/>
      <c r="Z11" s="141"/>
      <c r="AA11" s="137" t="s">
        <v>475</v>
      </c>
      <c r="AB11" s="108"/>
      <c r="AC11" s="109"/>
      <c r="AD11" s="109"/>
      <c r="AE11" s="109"/>
    </row>
    <row r="12" spans="2:31" s="97" customFormat="1" ht="67.5" customHeight="1">
      <c r="B12" s="104"/>
      <c r="C12" s="135" t="s">
        <v>366</v>
      </c>
      <c r="D12" s="222" t="s">
        <v>270</v>
      </c>
      <c r="E12" s="142" t="s">
        <v>368</v>
      </c>
      <c r="F12" s="136" t="s">
        <v>398</v>
      </c>
      <c r="G12" s="168" t="s">
        <v>416</v>
      </c>
      <c r="H12" s="168" t="s">
        <v>454</v>
      </c>
      <c r="I12" s="138"/>
      <c r="J12" s="139"/>
      <c r="K12" s="140"/>
      <c r="L12" s="140"/>
      <c r="M12" s="140"/>
      <c r="N12" s="140"/>
      <c r="O12" s="140"/>
      <c r="P12" s="140"/>
      <c r="Q12" s="140"/>
      <c r="R12" s="140"/>
      <c r="S12" s="140"/>
      <c r="T12" s="140"/>
      <c r="U12" s="140"/>
      <c r="V12" s="140"/>
      <c r="W12" s="168" t="s">
        <v>424</v>
      </c>
      <c r="X12" s="168"/>
      <c r="Y12" s="137"/>
      <c r="Z12" s="137"/>
      <c r="AA12" s="137"/>
      <c r="AB12" s="108"/>
      <c r="AC12" s="109"/>
      <c r="AD12" s="109"/>
      <c r="AE12" s="109"/>
    </row>
    <row r="13" spans="2:31" s="97" customFormat="1" ht="69.75" customHeight="1">
      <c r="B13" s="104"/>
      <c r="C13" s="135" t="s">
        <v>366</v>
      </c>
      <c r="D13" s="222" t="s">
        <v>81</v>
      </c>
      <c r="E13" s="142" t="s">
        <v>369</v>
      </c>
      <c r="F13" s="136" t="s">
        <v>399</v>
      </c>
      <c r="G13" s="168" t="s">
        <v>417</v>
      </c>
      <c r="H13" s="168" t="s">
        <v>455</v>
      </c>
      <c r="I13" s="138"/>
      <c r="J13" s="139"/>
      <c r="K13" s="140"/>
      <c r="L13" s="140"/>
      <c r="M13" s="140"/>
      <c r="N13" s="140"/>
      <c r="O13" s="140"/>
      <c r="P13" s="140"/>
      <c r="Q13" s="140"/>
      <c r="R13" s="140"/>
      <c r="S13" s="140"/>
      <c r="T13" s="140"/>
      <c r="U13" s="140"/>
      <c r="V13" s="140"/>
      <c r="W13" s="168" t="s">
        <v>424</v>
      </c>
      <c r="X13" s="168"/>
      <c r="Y13" s="137"/>
      <c r="Z13" s="137"/>
      <c r="AA13" s="137"/>
      <c r="AB13" s="108"/>
      <c r="AC13" s="109"/>
      <c r="AD13" s="109"/>
      <c r="AE13" s="109"/>
    </row>
    <row r="14" spans="2:31" s="97" customFormat="1" ht="69.75" customHeight="1">
      <c r="B14" s="104"/>
      <c r="C14" s="135" t="s">
        <v>366</v>
      </c>
      <c r="D14" s="222" t="s">
        <v>270</v>
      </c>
      <c r="E14" s="142" t="s">
        <v>369</v>
      </c>
      <c r="F14" s="136" t="s">
        <v>425</v>
      </c>
      <c r="G14" s="168" t="s">
        <v>417</v>
      </c>
      <c r="H14" s="168" t="s">
        <v>456</v>
      </c>
      <c r="I14" s="138"/>
      <c r="J14" s="139"/>
      <c r="K14" s="140"/>
      <c r="L14" s="140"/>
      <c r="M14" s="140"/>
      <c r="N14" s="140"/>
      <c r="O14" s="140"/>
      <c r="P14" s="140"/>
      <c r="Q14" s="140"/>
      <c r="R14" s="140"/>
      <c r="S14" s="140"/>
      <c r="T14" s="140"/>
      <c r="U14" s="140"/>
      <c r="V14" s="140"/>
      <c r="W14" s="168" t="s">
        <v>424</v>
      </c>
      <c r="X14" s="168"/>
      <c r="Y14" s="137"/>
      <c r="Z14" s="137"/>
      <c r="AA14" s="137"/>
      <c r="AB14" s="108"/>
      <c r="AC14" s="109"/>
      <c r="AD14" s="109"/>
      <c r="AE14" s="109"/>
    </row>
    <row r="15" spans="2:31" s="97" customFormat="1" ht="69.75" customHeight="1">
      <c r="B15" s="104"/>
      <c r="C15" s="135" t="s">
        <v>366</v>
      </c>
      <c r="D15" s="222" t="s">
        <v>270</v>
      </c>
      <c r="E15" s="142" t="s">
        <v>369</v>
      </c>
      <c r="F15" s="136" t="s">
        <v>426</v>
      </c>
      <c r="G15" s="168" t="s">
        <v>417</v>
      </c>
      <c r="H15" s="168" t="s">
        <v>456</v>
      </c>
      <c r="I15" s="138"/>
      <c r="J15" s="139"/>
      <c r="K15" s="140"/>
      <c r="L15" s="140"/>
      <c r="M15" s="140"/>
      <c r="N15" s="140"/>
      <c r="O15" s="140"/>
      <c r="P15" s="140"/>
      <c r="Q15" s="140"/>
      <c r="R15" s="140"/>
      <c r="S15" s="140"/>
      <c r="T15" s="140"/>
      <c r="U15" s="140"/>
      <c r="V15" s="140"/>
      <c r="W15" s="168" t="s">
        <v>424</v>
      </c>
      <c r="X15" s="168"/>
      <c r="Y15" s="137"/>
      <c r="Z15" s="137"/>
      <c r="AA15" s="137"/>
      <c r="AB15" s="108"/>
      <c r="AC15" s="109"/>
      <c r="AD15" s="109"/>
      <c r="AE15" s="109"/>
    </row>
    <row r="16" spans="2:31" ht="72.75" customHeight="1">
      <c r="B16" s="102"/>
      <c r="C16" s="135" t="s">
        <v>366</v>
      </c>
      <c r="D16" s="222" t="s">
        <v>270</v>
      </c>
      <c r="E16" s="142" t="s">
        <v>370</v>
      </c>
      <c r="F16" s="142" t="s">
        <v>400</v>
      </c>
      <c r="G16" s="168" t="s">
        <v>457</v>
      </c>
      <c r="H16" s="168" t="s">
        <v>456</v>
      </c>
      <c r="I16" s="143"/>
      <c r="J16" s="142"/>
      <c r="K16" s="140"/>
      <c r="L16" s="140"/>
      <c r="M16" s="140"/>
      <c r="N16" s="140"/>
      <c r="O16" s="140"/>
      <c r="P16" s="140"/>
      <c r="Q16" s="140"/>
      <c r="R16" s="140"/>
      <c r="S16" s="140"/>
      <c r="T16" s="140"/>
      <c r="U16" s="140"/>
      <c r="V16" s="140"/>
      <c r="W16" s="168" t="s">
        <v>424</v>
      </c>
      <c r="X16" s="168"/>
      <c r="Y16" s="142"/>
      <c r="Z16" s="142"/>
      <c r="AA16" s="142"/>
      <c r="AB16" s="110"/>
      <c r="AC16" s="111"/>
      <c r="AD16" s="112"/>
      <c r="AE16" s="112"/>
    </row>
    <row r="17" spans="2:31" ht="72.75" customHeight="1">
      <c r="B17" s="102"/>
      <c r="C17" s="135" t="s">
        <v>366</v>
      </c>
      <c r="D17" s="222" t="s">
        <v>270</v>
      </c>
      <c r="E17" s="142" t="s">
        <v>371</v>
      </c>
      <c r="F17" s="169" t="s">
        <v>427</v>
      </c>
      <c r="G17" s="168" t="s">
        <v>418</v>
      </c>
      <c r="H17" s="168" t="s">
        <v>456</v>
      </c>
      <c r="I17" s="143"/>
      <c r="J17" s="142"/>
      <c r="K17" s="140"/>
      <c r="L17" s="140"/>
      <c r="M17" s="140"/>
      <c r="N17" s="140"/>
      <c r="O17" s="140"/>
      <c r="P17" s="140"/>
      <c r="Q17" s="140"/>
      <c r="R17" s="140"/>
      <c r="S17" s="140"/>
      <c r="T17" s="140"/>
      <c r="U17" s="140"/>
      <c r="V17" s="140"/>
      <c r="W17" s="168" t="s">
        <v>424</v>
      </c>
      <c r="X17" s="168"/>
      <c r="Y17" s="142"/>
      <c r="Z17" s="142"/>
      <c r="AA17" s="142"/>
      <c r="AB17" s="110"/>
      <c r="AC17" s="111"/>
      <c r="AD17" s="112"/>
      <c r="AE17" s="112"/>
    </row>
    <row r="18" spans="2:31" ht="72.75" customHeight="1">
      <c r="B18" s="102"/>
      <c r="C18" s="135" t="s">
        <v>366</v>
      </c>
      <c r="D18" s="222" t="s">
        <v>270</v>
      </c>
      <c r="E18" s="142" t="s">
        <v>372</v>
      </c>
      <c r="F18" s="169" t="s">
        <v>428</v>
      </c>
      <c r="G18" s="168" t="s">
        <v>429</v>
      </c>
      <c r="H18" s="168" t="s">
        <v>456</v>
      </c>
      <c r="I18" s="143"/>
      <c r="J18" s="142"/>
      <c r="K18" s="140"/>
      <c r="L18" s="140"/>
      <c r="M18" s="140"/>
      <c r="N18" s="140"/>
      <c r="O18" s="140"/>
      <c r="P18" s="140"/>
      <c r="Q18" s="140"/>
      <c r="R18" s="140"/>
      <c r="S18" s="140"/>
      <c r="T18" s="140"/>
      <c r="U18" s="140"/>
      <c r="V18" s="140"/>
      <c r="W18" s="168" t="s">
        <v>424</v>
      </c>
      <c r="X18" s="168"/>
      <c r="Y18" s="142"/>
      <c r="Z18" s="142"/>
      <c r="AA18" s="142"/>
      <c r="AB18" s="110"/>
      <c r="AC18" s="111"/>
      <c r="AD18" s="112"/>
      <c r="AE18" s="112"/>
    </row>
    <row r="19" spans="2:31" ht="72.75" customHeight="1">
      <c r="B19" s="102"/>
      <c r="C19" s="135" t="s">
        <v>366</v>
      </c>
      <c r="D19" s="222" t="s">
        <v>270</v>
      </c>
      <c r="E19" s="142" t="s">
        <v>373</v>
      </c>
      <c r="F19" s="169" t="s">
        <v>401</v>
      </c>
      <c r="G19" s="168" t="s">
        <v>415</v>
      </c>
      <c r="H19" s="168" t="s">
        <v>456</v>
      </c>
      <c r="I19" s="143"/>
      <c r="J19" s="142"/>
      <c r="K19" s="140"/>
      <c r="L19" s="140"/>
      <c r="M19" s="140"/>
      <c r="N19" s="140"/>
      <c r="O19" s="140"/>
      <c r="P19" s="140"/>
      <c r="Q19" s="140"/>
      <c r="R19" s="140"/>
      <c r="S19" s="140"/>
      <c r="T19" s="140"/>
      <c r="U19" s="140"/>
      <c r="V19" s="140"/>
      <c r="W19" s="168" t="s">
        <v>424</v>
      </c>
      <c r="X19" s="168"/>
      <c r="Y19" s="142"/>
      <c r="Z19" s="142"/>
      <c r="AA19" s="142"/>
      <c r="AB19" s="110"/>
      <c r="AC19" s="111"/>
      <c r="AD19" s="112"/>
      <c r="AE19" s="112"/>
    </row>
    <row r="20" spans="2:31" ht="72.75" customHeight="1">
      <c r="B20" s="102"/>
      <c r="C20" s="135" t="s">
        <v>366</v>
      </c>
      <c r="D20" s="222" t="s">
        <v>270</v>
      </c>
      <c r="E20" s="142" t="s">
        <v>430</v>
      </c>
      <c r="F20" s="142" t="s">
        <v>431</v>
      </c>
      <c r="G20" s="168" t="s">
        <v>418</v>
      </c>
      <c r="H20" s="168" t="s">
        <v>456</v>
      </c>
      <c r="I20" s="143"/>
      <c r="J20" s="142"/>
      <c r="K20" s="140"/>
      <c r="L20" s="140"/>
      <c r="M20" s="140"/>
      <c r="N20" s="140"/>
      <c r="O20" s="140"/>
      <c r="P20" s="140"/>
      <c r="Q20" s="140"/>
      <c r="R20" s="140"/>
      <c r="S20" s="140"/>
      <c r="T20" s="140"/>
      <c r="U20" s="140"/>
      <c r="V20" s="140"/>
      <c r="W20" s="168" t="s">
        <v>424</v>
      </c>
      <c r="X20" s="168"/>
      <c r="Y20" s="142"/>
      <c r="Z20" s="142"/>
      <c r="AA20" s="142"/>
      <c r="AB20" s="110"/>
      <c r="AC20" s="111"/>
      <c r="AD20" s="112"/>
      <c r="AE20" s="112"/>
    </row>
    <row r="21" spans="2:31" ht="72.75" customHeight="1">
      <c r="B21" s="102"/>
      <c r="C21" s="135" t="s">
        <v>366</v>
      </c>
      <c r="D21" s="222" t="s">
        <v>270</v>
      </c>
      <c r="E21" s="142" t="s">
        <v>374</v>
      </c>
      <c r="F21" s="142" t="s">
        <v>402</v>
      </c>
      <c r="G21" s="168" t="s">
        <v>418</v>
      </c>
      <c r="H21" s="168" t="s">
        <v>456</v>
      </c>
      <c r="I21" s="143"/>
      <c r="J21" s="142"/>
      <c r="K21" s="140"/>
      <c r="L21" s="140"/>
      <c r="M21" s="140"/>
      <c r="N21" s="140"/>
      <c r="O21" s="140"/>
      <c r="P21" s="140"/>
      <c r="Q21" s="140"/>
      <c r="R21" s="140"/>
      <c r="S21" s="140"/>
      <c r="T21" s="140"/>
      <c r="U21" s="140"/>
      <c r="V21" s="140"/>
      <c r="W21" s="168" t="s">
        <v>424</v>
      </c>
      <c r="X21" s="168"/>
      <c r="Y21" s="142"/>
      <c r="Z21" s="142"/>
      <c r="AA21" s="142"/>
      <c r="AB21" s="110"/>
      <c r="AC21" s="111"/>
      <c r="AD21" s="112"/>
      <c r="AE21" s="112"/>
    </row>
    <row r="22" spans="2:31" ht="72.75" customHeight="1">
      <c r="B22" s="102"/>
      <c r="C22" s="135" t="s">
        <v>366</v>
      </c>
      <c r="D22" s="222" t="s">
        <v>270</v>
      </c>
      <c r="E22" s="142" t="s">
        <v>404</v>
      </c>
      <c r="F22" s="142" t="s">
        <v>403</v>
      </c>
      <c r="G22" s="168" t="s">
        <v>432</v>
      </c>
      <c r="H22" s="168" t="s">
        <v>456</v>
      </c>
      <c r="I22" s="143"/>
      <c r="J22" s="142"/>
      <c r="K22" s="140"/>
      <c r="L22" s="140"/>
      <c r="M22" s="140"/>
      <c r="N22" s="140"/>
      <c r="O22" s="140"/>
      <c r="P22" s="140"/>
      <c r="Q22" s="140"/>
      <c r="R22" s="140"/>
      <c r="S22" s="140"/>
      <c r="T22" s="140"/>
      <c r="U22" s="140"/>
      <c r="V22" s="140"/>
      <c r="W22" s="168" t="s">
        <v>424</v>
      </c>
      <c r="X22" s="168"/>
      <c r="Y22" s="142"/>
      <c r="Z22" s="142"/>
      <c r="AA22" s="142"/>
      <c r="AB22" s="110"/>
      <c r="AC22" s="111"/>
      <c r="AD22" s="112"/>
      <c r="AE22" s="112"/>
    </row>
    <row r="23" spans="2:31" ht="72.75" customHeight="1">
      <c r="B23" s="102"/>
      <c r="C23" s="135" t="s">
        <v>366</v>
      </c>
      <c r="D23" s="222" t="s">
        <v>270</v>
      </c>
      <c r="E23" s="142" t="s">
        <v>375</v>
      </c>
      <c r="F23" s="142" t="s">
        <v>433</v>
      </c>
      <c r="G23" s="168" t="s">
        <v>415</v>
      </c>
      <c r="H23" s="168" t="s">
        <v>456</v>
      </c>
      <c r="I23" s="143"/>
      <c r="J23" s="142"/>
      <c r="K23" s="140"/>
      <c r="L23" s="140"/>
      <c r="M23" s="140"/>
      <c r="N23" s="140"/>
      <c r="O23" s="140"/>
      <c r="P23" s="140"/>
      <c r="Q23" s="140"/>
      <c r="R23" s="140"/>
      <c r="S23" s="140"/>
      <c r="T23" s="140"/>
      <c r="U23" s="140"/>
      <c r="V23" s="140"/>
      <c r="W23" s="168" t="s">
        <v>424</v>
      </c>
      <c r="X23" s="168"/>
      <c r="Y23" s="142"/>
      <c r="Z23" s="142"/>
      <c r="AA23" s="142"/>
      <c r="AB23" s="110"/>
      <c r="AC23" s="111"/>
      <c r="AD23" s="112"/>
      <c r="AE23" s="112"/>
    </row>
    <row r="24" spans="2:31" ht="72.75" customHeight="1">
      <c r="B24" s="102"/>
      <c r="C24" s="135" t="s">
        <v>366</v>
      </c>
      <c r="D24" s="222" t="s">
        <v>270</v>
      </c>
      <c r="E24" s="142" t="s">
        <v>376</v>
      </c>
      <c r="F24" s="142" t="s">
        <v>434</v>
      </c>
      <c r="G24" s="168" t="s">
        <v>415</v>
      </c>
      <c r="H24" s="168" t="s">
        <v>456</v>
      </c>
      <c r="I24" s="143"/>
      <c r="J24" s="142"/>
      <c r="K24" s="140"/>
      <c r="L24" s="140"/>
      <c r="M24" s="140"/>
      <c r="N24" s="140"/>
      <c r="O24" s="140"/>
      <c r="P24" s="140"/>
      <c r="Q24" s="140"/>
      <c r="R24" s="140"/>
      <c r="S24" s="140"/>
      <c r="T24" s="140"/>
      <c r="U24" s="140"/>
      <c r="V24" s="140"/>
      <c r="W24" s="168" t="s">
        <v>424</v>
      </c>
      <c r="X24" s="168"/>
      <c r="Y24" s="142"/>
      <c r="Z24" s="142"/>
      <c r="AA24" s="142"/>
      <c r="AB24" s="110"/>
      <c r="AC24" s="111"/>
      <c r="AD24" s="112"/>
      <c r="AE24" s="112"/>
    </row>
    <row r="25" spans="2:31" ht="72.75" customHeight="1">
      <c r="B25" s="102"/>
      <c r="C25" s="135" t="s">
        <v>366</v>
      </c>
      <c r="D25" s="222" t="s">
        <v>270</v>
      </c>
      <c r="E25" s="142" t="s">
        <v>377</v>
      </c>
      <c r="F25" s="142" t="s">
        <v>405</v>
      </c>
      <c r="G25" s="168" t="s">
        <v>419</v>
      </c>
      <c r="H25" s="168" t="s">
        <v>456</v>
      </c>
      <c r="I25" s="143"/>
      <c r="J25" s="142"/>
      <c r="K25" s="140"/>
      <c r="L25" s="140"/>
      <c r="M25" s="140"/>
      <c r="N25" s="140"/>
      <c r="O25" s="140"/>
      <c r="P25" s="140"/>
      <c r="Q25" s="140"/>
      <c r="R25" s="140"/>
      <c r="S25" s="140"/>
      <c r="T25" s="140"/>
      <c r="U25" s="140"/>
      <c r="V25" s="140"/>
      <c r="W25" s="168" t="s">
        <v>424</v>
      </c>
      <c r="X25" s="168"/>
      <c r="Y25" s="142"/>
      <c r="Z25" s="142"/>
      <c r="AA25" s="142"/>
      <c r="AB25" s="110"/>
      <c r="AC25" s="111"/>
      <c r="AD25" s="112"/>
      <c r="AE25" s="112"/>
    </row>
    <row r="26" spans="2:31" ht="72.75" customHeight="1">
      <c r="B26" s="102"/>
      <c r="C26" s="135" t="s">
        <v>366</v>
      </c>
      <c r="D26" s="142" t="s">
        <v>82</v>
      </c>
      <c r="E26" s="142" t="s">
        <v>378</v>
      </c>
      <c r="F26" s="142" t="s">
        <v>435</v>
      </c>
      <c r="G26" s="168" t="s">
        <v>415</v>
      </c>
      <c r="H26" s="168" t="s">
        <v>456</v>
      </c>
      <c r="I26" s="143"/>
      <c r="J26" s="142"/>
      <c r="K26" s="140"/>
      <c r="L26" s="140"/>
      <c r="M26" s="140"/>
      <c r="N26" s="140"/>
      <c r="O26" s="140"/>
      <c r="P26" s="140"/>
      <c r="Q26" s="140"/>
      <c r="R26" s="140"/>
      <c r="S26" s="140"/>
      <c r="T26" s="140"/>
      <c r="U26" s="140"/>
      <c r="V26" s="140"/>
      <c r="W26" s="168" t="s">
        <v>424</v>
      </c>
      <c r="X26" s="168"/>
      <c r="Y26" s="142"/>
      <c r="Z26" s="142"/>
      <c r="AA26" s="142"/>
      <c r="AB26" s="110"/>
      <c r="AC26" s="111"/>
      <c r="AD26" s="112"/>
      <c r="AE26" s="112"/>
    </row>
    <row r="27" spans="2:31" ht="72.75" customHeight="1">
      <c r="B27" s="102"/>
      <c r="C27" s="135" t="s">
        <v>366</v>
      </c>
      <c r="D27" s="142" t="s">
        <v>82</v>
      </c>
      <c r="E27" s="142" t="s">
        <v>436</v>
      </c>
      <c r="F27" s="142" t="s">
        <v>437</v>
      </c>
      <c r="G27" s="142" t="s">
        <v>438</v>
      </c>
      <c r="H27" s="168" t="s">
        <v>456</v>
      </c>
      <c r="I27" s="143"/>
      <c r="J27" s="142"/>
      <c r="K27" s="140"/>
      <c r="L27" s="140"/>
      <c r="M27" s="140"/>
      <c r="N27" s="140"/>
      <c r="O27" s="140"/>
      <c r="P27" s="140"/>
      <c r="Q27" s="140"/>
      <c r="R27" s="140"/>
      <c r="S27" s="140"/>
      <c r="T27" s="140"/>
      <c r="U27" s="140"/>
      <c r="V27" s="140"/>
      <c r="W27" s="168" t="s">
        <v>424</v>
      </c>
      <c r="X27" s="168"/>
      <c r="Y27" s="142"/>
      <c r="Z27" s="142"/>
      <c r="AA27" s="142"/>
      <c r="AB27" s="110"/>
      <c r="AC27" s="111"/>
      <c r="AD27" s="112"/>
      <c r="AE27" s="112"/>
    </row>
    <row r="28" spans="2:31" ht="72.75" customHeight="1">
      <c r="B28" s="102"/>
      <c r="C28" s="135" t="s">
        <v>366</v>
      </c>
      <c r="D28" s="142" t="s">
        <v>82</v>
      </c>
      <c r="E28" s="142" t="s">
        <v>379</v>
      </c>
      <c r="F28" s="142" t="s">
        <v>464</v>
      </c>
      <c r="G28" s="142" t="s">
        <v>420</v>
      </c>
      <c r="H28" s="168" t="s">
        <v>456</v>
      </c>
      <c r="I28" s="143"/>
      <c r="J28" s="142"/>
      <c r="K28" s="140"/>
      <c r="L28" s="140"/>
      <c r="M28" s="140"/>
      <c r="N28" s="140"/>
      <c r="O28" s="140"/>
      <c r="P28" s="140"/>
      <c r="Q28" s="140"/>
      <c r="R28" s="140"/>
      <c r="S28" s="140"/>
      <c r="T28" s="140"/>
      <c r="U28" s="140"/>
      <c r="V28" s="140"/>
      <c r="W28" s="168" t="s">
        <v>424</v>
      </c>
      <c r="X28" s="168"/>
      <c r="Y28" s="142"/>
      <c r="Z28" s="142"/>
      <c r="AA28" s="142"/>
      <c r="AB28" s="110"/>
      <c r="AC28" s="111"/>
      <c r="AD28" s="112"/>
      <c r="AE28" s="112"/>
    </row>
    <row r="29" spans="2:31" ht="57" customHeight="1">
      <c r="B29" s="102"/>
      <c r="C29" s="135" t="s">
        <v>366</v>
      </c>
      <c r="D29" s="142" t="s">
        <v>82</v>
      </c>
      <c r="E29" s="142" t="s">
        <v>380</v>
      </c>
      <c r="F29" s="142" t="s">
        <v>406</v>
      </c>
      <c r="G29" s="168" t="s">
        <v>415</v>
      </c>
      <c r="H29" s="168" t="s">
        <v>456</v>
      </c>
      <c r="I29" s="143"/>
      <c r="J29" s="142"/>
      <c r="K29" s="140"/>
      <c r="L29" s="140"/>
      <c r="M29" s="140"/>
      <c r="N29" s="140"/>
      <c r="O29" s="140"/>
      <c r="P29" s="140"/>
      <c r="Q29" s="140"/>
      <c r="R29" s="140"/>
      <c r="S29" s="140"/>
      <c r="T29" s="140"/>
      <c r="U29" s="140"/>
      <c r="V29" s="140"/>
      <c r="W29" s="168" t="s">
        <v>424</v>
      </c>
      <c r="X29" s="168"/>
      <c r="Y29" s="142"/>
      <c r="Z29" s="142"/>
      <c r="AA29" s="142"/>
      <c r="AB29" s="110"/>
      <c r="AC29" s="111"/>
      <c r="AD29" s="112"/>
      <c r="AE29" s="112"/>
    </row>
    <row r="30" spans="2:31" ht="58.5">
      <c r="B30" s="102"/>
      <c r="C30" s="135" t="s">
        <v>366</v>
      </c>
      <c r="D30" s="142" t="s">
        <v>82</v>
      </c>
      <c r="E30" s="142" t="s">
        <v>381</v>
      </c>
      <c r="F30" s="142" t="s">
        <v>407</v>
      </c>
      <c r="G30" s="142" t="s">
        <v>439</v>
      </c>
      <c r="H30" s="168" t="s">
        <v>456</v>
      </c>
      <c r="I30" s="143"/>
      <c r="J30" s="142"/>
      <c r="K30" s="140"/>
      <c r="L30" s="140"/>
      <c r="M30" s="140"/>
      <c r="N30" s="140"/>
      <c r="O30" s="140"/>
      <c r="P30" s="140"/>
      <c r="Q30" s="140"/>
      <c r="R30" s="140"/>
      <c r="S30" s="140"/>
      <c r="T30" s="140"/>
      <c r="U30" s="140"/>
      <c r="V30" s="140"/>
      <c r="W30" s="168" t="s">
        <v>424</v>
      </c>
      <c r="X30" s="168"/>
      <c r="Y30" s="142"/>
      <c r="Z30" s="142"/>
      <c r="AA30" s="142"/>
      <c r="AB30" s="110"/>
      <c r="AC30" s="111"/>
      <c r="AD30" s="112"/>
      <c r="AE30" s="112"/>
    </row>
    <row r="31" spans="2:31" ht="72.75" customHeight="1">
      <c r="B31" s="102"/>
      <c r="C31" s="135" t="s">
        <v>366</v>
      </c>
      <c r="D31" s="142" t="s">
        <v>82</v>
      </c>
      <c r="E31" s="142" t="s">
        <v>382</v>
      </c>
      <c r="F31" s="142" t="s">
        <v>440</v>
      </c>
      <c r="G31" s="168" t="s">
        <v>415</v>
      </c>
      <c r="H31" s="168" t="s">
        <v>456</v>
      </c>
      <c r="I31" s="143"/>
      <c r="J31" s="142"/>
      <c r="K31" s="140"/>
      <c r="L31" s="140"/>
      <c r="M31" s="140"/>
      <c r="N31" s="140"/>
      <c r="O31" s="140"/>
      <c r="P31" s="140"/>
      <c r="Q31" s="140"/>
      <c r="R31" s="140"/>
      <c r="S31" s="140"/>
      <c r="T31" s="140"/>
      <c r="U31" s="140"/>
      <c r="V31" s="140"/>
      <c r="W31" s="168" t="s">
        <v>424</v>
      </c>
      <c r="X31" s="168"/>
      <c r="Y31" s="142"/>
      <c r="Z31" s="142"/>
      <c r="AA31" s="142"/>
      <c r="AB31" s="110"/>
      <c r="AC31" s="111"/>
      <c r="AD31" s="112"/>
      <c r="AE31" s="112"/>
    </row>
    <row r="32" spans="2:31" ht="89.25" customHeight="1">
      <c r="B32" s="102"/>
      <c r="C32" s="135" t="s">
        <v>366</v>
      </c>
      <c r="D32" s="142" t="s">
        <v>82</v>
      </c>
      <c r="E32" s="142" t="s">
        <v>383</v>
      </c>
      <c r="F32" s="142" t="s">
        <v>441</v>
      </c>
      <c r="G32" s="168" t="s">
        <v>415</v>
      </c>
      <c r="H32" s="168" t="s">
        <v>456</v>
      </c>
      <c r="I32" s="143"/>
      <c r="J32" s="142"/>
      <c r="K32" s="140"/>
      <c r="L32" s="140"/>
      <c r="M32" s="140"/>
      <c r="N32" s="140"/>
      <c r="O32" s="140"/>
      <c r="P32" s="140"/>
      <c r="Q32" s="140"/>
      <c r="R32" s="140"/>
      <c r="S32" s="140"/>
      <c r="T32" s="140"/>
      <c r="U32" s="140"/>
      <c r="V32" s="140"/>
      <c r="W32" s="168" t="s">
        <v>424</v>
      </c>
      <c r="X32" s="168"/>
      <c r="Y32" s="142"/>
      <c r="Z32" s="142"/>
      <c r="AA32" s="142"/>
      <c r="AB32" s="110"/>
      <c r="AC32" s="111"/>
      <c r="AD32" s="112"/>
      <c r="AE32" s="112"/>
    </row>
    <row r="33" spans="2:31" ht="58.5">
      <c r="B33" s="102"/>
      <c r="C33" s="135" t="s">
        <v>366</v>
      </c>
      <c r="D33" s="142" t="s">
        <v>82</v>
      </c>
      <c r="E33" s="142" t="s">
        <v>384</v>
      </c>
      <c r="F33" s="142" t="s">
        <v>442</v>
      </c>
      <c r="G33" s="168" t="s">
        <v>415</v>
      </c>
      <c r="H33" s="168" t="s">
        <v>456</v>
      </c>
      <c r="I33" s="143"/>
      <c r="J33" s="142"/>
      <c r="K33" s="140"/>
      <c r="L33" s="140"/>
      <c r="M33" s="140"/>
      <c r="N33" s="140"/>
      <c r="O33" s="140"/>
      <c r="P33" s="140"/>
      <c r="Q33" s="140"/>
      <c r="R33" s="140"/>
      <c r="S33" s="140"/>
      <c r="T33" s="140"/>
      <c r="U33" s="140"/>
      <c r="V33" s="140"/>
      <c r="W33" s="168" t="s">
        <v>424</v>
      </c>
      <c r="X33" s="168"/>
      <c r="Y33" s="142"/>
      <c r="Z33" s="142"/>
      <c r="AA33" s="142"/>
      <c r="AB33" s="110"/>
      <c r="AC33" s="111"/>
      <c r="AD33" s="112"/>
      <c r="AE33" s="112"/>
    </row>
    <row r="34" spans="2:31" ht="72.75" customHeight="1">
      <c r="B34" s="102"/>
      <c r="C34" s="135" t="s">
        <v>366</v>
      </c>
      <c r="D34" s="142" t="s">
        <v>82</v>
      </c>
      <c r="E34" s="142" t="s">
        <v>385</v>
      </c>
      <c r="F34" s="142" t="s">
        <v>458</v>
      </c>
      <c r="G34" s="168" t="s">
        <v>415</v>
      </c>
      <c r="H34" s="168" t="s">
        <v>456</v>
      </c>
      <c r="I34" s="143"/>
      <c r="J34" s="142"/>
      <c r="K34" s="140"/>
      <c r="L34" s="140"/>
      <c r="M34" s="140"/>
      <c r="N34" s="140"/>
      <c r="O34" s="140"/>
      <c r="P34" s="140"/>
      <c r="Q34" s="140"/>
      <c r="R34" s="140"/>
      <c r="S34" s="140"/>
      <c r="T34" s="140"/>
      <c r="U34" s="140"/>
      <c r="V34" s="140"/>
      <c r="W34" s="168" t="s">
        <v>424</v>
      </c>
      <c r="X34" s="168"/>
      <c r="Y34" s="142"/>
      <c r="Z34" s="142"/>
      <c r="AA34" s="142"/>
      <c r="AB34" s="110"/>
      <c r="AC34" s="111"/>
      <c r="AD34" s="112"/>
      <c r="AE34" s="112"/>
    </row>
    <row r="35" spans="2:31" ht="72.75" customHeight="1">
      <c r="B35" s="102"/>
      <c r="C35" s="135" t="s">
        <v>366</v>
      </c>
      <c r="D35" s="142" t="s">
        <v>82</v>
      </c>
      <c r="E35" s="142" t="s">
        <v>386</v>
      </c>
      <c r="F35" s="142" t="s">
        <v>409</v>
      </c>
      <c r="G35" s="168" t="s">
        <v>421</v>
      </c>
      <c r="H35" s="168" t="s">
        <v>456</v>
      </c>
      <c r="I35" s="143"/>
      <c r="J35" s="142"/>
      <c r="K35" s="140"/>
      <c r="L35" s="140"/>
      <c r="M35" s="140"/>
      <c r="N35" s="140"/>
      <c r="O35" s="140"/>
      <c r="P35" s="140"/>
      <c r="Q35" s="140"/>
      <c r="R35" s="140"/>
      <c r="S35" s="140"/>
      <c r="T35" s="140"/>
      <c r="U35" s="140"/>
      <c r="V35" s="140"/>
      <c r="W35" s="168" t="s">
        <v>424</v>
      </c>
      <c r="X35" s="168"/>
      <c r="Y35" s="142"/>
      <c r="Z35" s="142"/>
      <c r="AA35" s="142"/>
      <c r="AB35" s="110"/>
      <c r="AC35" s="111"/>
      <c r="AD35" s="112"/>
      <c r="AE35" s="112"/>
    </row>
    <row r="36" spans="2:31" ht="72.75" customHeight="1">
      <c r="B36" s="102"/>
      <c r="C36" s="135" t="s">
        <v>366</v>
      </c>
      <c r="D36" s="142" t="s">
        <v>82</v>
      </c>
      <c r="E36" s="142" t="s">
        <v>387</v>
      </c>
      <c r="F36" s="142" t="s">
        <v>443</v>
      </c>
      <c r="G36" s="168" t="s">
        <v>421</v>
      </c>
      <c r="H36" s="168" t="s">
        <v>456</v>
      </c>
      <c r="I36" s="143"/>
      <c r="J36" s="142"/>
      <c r="K36" s="140"/>
      <c r="L36" s="140"/>
      <c r="M36" s="140"/>
      <c r="N36" s="140"/>
      <c r="O36" s="140"/>
      <c r="P36" s="140"/>
      <c r="Q36" s="140"/>
      <c r="R36" s="140"/>
      <c r="S36" s="140"/>
      <c r="T36" s="140"/>
      <c r="U36" s="140"/>
      <c r="V36" s="140"/>
      <c r="W36" s="168" t="s">
        <v>424</v>
      </c>
      <c r="X36" s="168"/>
      <c r="Y36" s="142"/>
      <c r="Z36" s="142"/>
      <c r="AA36" s="142"/>
      <c r="AB36" s="110"/>
      <c r="AC36" s="111"/>
      <c r="AD36" s="112"/>
      <c r="AE36" s="112"/>
    </row>
    <row r="37" spans="2:31" ht="72.75" customHeight="1">
      <c r="B37" s="102"/>
      <c r="C37" s="135" t="s">
        <v>366</v>
      </c>
      <c r="D37" s="142" t="s">
        <v>82</v>
      </c>
      <c r="E37" s="142" t="s">
        <v>388</v>
      </c>
      <c r="F37" s="142" t="s">
        <v>410</v>
      </c>
      <c r="G37" s="142" t="s">
        <v>423</v>
      </c>
      <c r="H37" s="168" t="s">
        <v>456</v>
      </c>
      <c r="I37" s="143"/>
      <c r="J37" s="142"/>
      <c r="K37" s="140"/>
      <c r="L37" s="140"/>
      <c r="M37" s="140"/>
      <c r="N37" s="140"/>
      <c r="O37" s="140"/>
      <c r="P37" s="140"/>
      <c r="Q37" s="140"/>
      <c r="R37" s="140"/>
      <c r="S37" s="140"/>
      <c r="T37" s="140"/>
      <c r="U37" s="140"/>
      <c r="V37" s="140"/>
      <c r="W37" s="168" t="s">
        <v>424</v>
      </c>
      <c r="X37" s="168"/>
      <c r="Y37" s="142"/>
      <c r="Z37" s="142"/>
      <c r="AA37" s="142"/>
      <c r="AB37" s="110"/>
      <c r="AC37" s="111"/>
      <c r="AD37" s="112"/>
      <c r="AE37" s="112"/>
    </row>
    <row r="38" spans="2:31" ht="72.75" customHeight="1">
      <c r="B38" s="102"/>
      <c r="C38" s="135" t="s">
        <v>366</v>
      </c>
      <c r="D38" s="142" t="s">
        <v>82</v>
      </c>
      <c r="E38" s="142" t="s">
        <v>389</v>
      </c>
      <c r="F38" s="142" t="s">
        <v>411</v>
      </c>
      <c r="G38" s="168" t="s">
        <v>415</v>
      </c>
      <c r="H38" s="168" t="s">
        <v>456</v>
      </c>
      <c r="I38" s="143"/>
      <c r="J38" s="142"/>
      <c r="K38" s="140"/>
      <c r="L38" s="140"/>
      <c r="M38" s="140"/>
      <c r="N38" s="140"/>
      <c r="O38" s="140"/>
      <c r="P38" s="140"/>
      <c r="Q38" s="140"/>
      <c r="R38" s="140"/>
      <c r="S38" s="140"/>
      <c r="T38" s="140"/>
      <c r="U38" s="140"/>
      <c r="V38" s="140"/>
      <c r="W38" s="168" t="s">
        <v>424</v>
      </c>
      <c r="X38" s="168"/>
      <c r="Y38" s="142"/>
      <c r="Z38" s="142"/>
      <c r="AA38" s="142"/>
      <c r="AB38" s="110"/>
      <c r="AC38" s="111"/>
      <c r="AD38" s="112"/>
      <c r="AE38" s="112"/>
    </row>
    <row r="39" spans="2:31" ht="72.75" customHeight="1">
      <c r="B39" s="102"/>
      <c r="C39" s="135" t="s">
        <v>366</v>
      </c>
      <c r="D39" s="142" t="s">
        <v>82</v>
      </c>
      <c r="E39" s="142" t="s">
        <v>389</v>
      </c>
      <c r="F39" s="142" t="s">
        <v>412</v>
      </c>
      <c r="G39" s="168" t="s">
        <v>415</v>
      </c>
      <c r="H39" s="168" t="s">
        <v>456</v>
      </c>
      <c r="I39" s="143"/>
      <c r="J39" s="142"/>
      <c r="K39" s="140"/>
      <c r="L39" s="140"/>
      <c r="M39" s="140"/>
      <c r="N39" s="140"/>
      <c r="O39" s="140"/>
      <c r="P39" s="140"/>
      <c r="Q39" s="140"/>
      <c r="R39" s="140"/>
      <c r="S39" s="140"/>
      <c r="T39" s="140"/>
      <c r="U39" s="140"/>
      <c r="V39" s="140"/>
      <c r="W39" s="168" t="s">
        <v>424</v>
      </c>
      <c r="X39" s="168"/>
      <c r="Y39" s="142"/>
      <c r="Z39" s="142"/>
      <c r="AA39" s="142"/>
      <c r="AB39" s="110"/>
      <c r="AC39" s="111"/>
      <c r="AD39" s="112"/>
      <c r="AE39" s="112"/>
    </row>
    <row r="40" spans="2:31" ht="72.75" customHeight="1">
      <c r="B40" s="102"/>
      <c r="C40" s="135" t="s">
        <v>366</v>
      </c>
      <c r="D40" s="142" t="s">
        <v>82</v>
      </c>
      <c r="E40" s="142" t="s">
        <v>390</v>
      </c>
      <c r="F40" s="142" t="s">
        <v>444</v>
      </c>
      <c r="G40" s="168" t="s">
        <v>415</v>
      </c>
      <c r="H40" s="168" t="s">
        <v>456</v>
      </c>
      <c r="I40" s="143"/>
      <c r="J40" s="142"/>
      <c r="K40" s="140"/>
      <c r="L40" s="140"/>
      <c r="M40" s="140"/>
      <c r="N40" s="140"/>
      <c r="O40" s="140"/>
      <c r="P40" s="140"/>
      <c r="Q40" s="140"/>
      <c r="R40" s="140"/>
      <c r="S40" s="140"/>
      <c r="T40" s="140"/>
      <c r="U40" s="140"/>
      <c r="V40" s="140"/>
      <c r="W40" s="168" t="s">
        <v>424</v>
      </c>
      <c r="X40" s="168"/>
      <c r="Y40" s="142"/>
      <c r="Z40" s="142"/>
      <c r="AA40" s="142"/>
      <c r="AB40" s="110"/>
      <c r="AC40" s="111"/>
      <c r="AD40" s="112"/>
      <c r="AE40" s="112"/>
    </row>
    <row r="41" spans="2:31" ht="72.75" customHeight="1">
      <c r="B41" s="102"/>
      <c r="C41" s="135" t="s">
        <v>366</v>
      </c>
      <c r="D41" s="142" t="s">
        <v>85</v>
      </c>
      <c r="E41" s="142" t="s">
        <v>391</v>
      </c>
      <c r="F41" s="142" t="s">
        <v>408</v>
      </c>
      <c r="G41" s="168" t="s">
        <v>415</v>
      </c>
      <c r="H41" s="168" t="s">
        <v>456</v>
      </c>
      <c r="I41" s="143"/>
      <c r="J41" s="142"/>
      <c r="K41" s="140"/>
      <c r="L41" s="140"/>
      <c r="M41" s="140"/>
      <c r="N41" s="140"/>
      <c r="O41" s="140"/>
      <c r="P41" s="140"/>
      <c r="Q41" s="140"/>
      <c r="R41" s="140"/>
      <c r="S41" s="140"/>
      <c r="T41" s="140"/>
      <c r="U41" s="140"/>
      <c r="V41" s="140"/>
      <c r="W41" s="168" t="s">
        <v>424</v>
      </c>
      <c r="X41" s="168"/>
      <c r="Y41" s="142"/>
      <c r="Z41" s="142"/>
      <c r="AA41" s="142"/>
      <c r="AB41" s="110"/>
      <c r="AC41" s="111"/>
      <c r="AD41" s="112"/>
      <c r="AE41" s="112"/>
    </row>
    <row r="42" spans="2:31" ht="72.75" customHeight="1">
      <c r="B42" s="102"/>
      <c r="C42" s="135" t="s">
        <v>366</v>
      </c>
      <c r="D42" s="142" t="s">
        <v>85</v>
      </c>
      <c r="E42" s="142" t="s">
        <v>392</v>
      </c>
      <c r="F42" s="142" t="s">
        <v>413</v>
      </c>
      <c r="G42" s="142" t="s">
        <v>419</v>
      </c>
      <c r="H42" s="168" t="s">
        <v>456</v>
      </c>
      <c r="I42" s="143"/>
      <c r="J42" s="142"/>
      <c r="K42" s="140"/>
      <c r="L42" s="140"/>
      <c r="M42" s="140"/>
      <c r="N42" s="140"/>
      <c r="O42" s="140"/>
      <c r="P42" s="140"/>
      <c r="Q42" s="140"/>
      <c r="R42" s="140"/>
      <c r="S42" s="140"/>
      <c r="T42" s="140"/>
      <c r="U42" s="140"/>
      <c r="V42" s="140"/>
      <c r="W42" s="168" t="s">
        <v>424</v>
      </c>
      <c r="X42" s="168"/>
      <c r="Y42" s="142"/>
      <c r="Z42" s="142"/>
      <c r="AA42" s="142"/>
      <c r="AB42" s="110"/>
      <c r="AC42" s="111"/>
      <c r="AD42" s="112"/>
      <c r="AE42" s="112"/>
    </row>
    <row r="43" spans="2:31" ht="72.75" customHeight="1">
      <c r="B43" s="102"/>
      <c r="C43" s="135" t="s">
        <v>366</v>
      </c>
      <c r="D43" s="142" t="s">
        <v>85</v>
      </c>
      <c r="E43" s="142" t="s">
        <v>393</v>
      </c>
      <c r="F43" s="142" t="s">
        <v>445</v>
      </c>
      <c r="G43" s="142" t="s">
        <v>446</v>
      </c>
      <c r="H43" s="168" t="s">
        <v>456</v>
      </c>
      <c r="I43" s="143"/>
      <c r="J43" s="142"/>
      <c r="K43" s="140"/>
      <c r="L43" s="140"/>
      <c r="M43" s="140"/>
      <c r="N43" s="140"/>
      <c r="O43" s="140"/>
      <c r="P43" s="140"/>
      <c r="Q43" s="140"/>
      <c r="R43" s="140"/>
      <c r="S43" s="140"/>
      <c r="T43" s="140"/>
      <c r="U43" s="140"/>
      <c r="V43" s="140"/>
      <c r="W43" s="168" t="s">
        <v>424</v>
      </c>
      <c r="X43" s="168"/>
      <c r="Y43" s="142"/>
      <c r="Z43" s="142"/>
      <c r="AA43" s="142"/>
      <c r="AB43" s="110"/>
      <c r="AC43" s="111"/>
      <c r="AD43" s="112"/>
      <c r="AE43" s="112"/>
    </row>
    <row r="44" spans="2:31" ht="72.75" customHeight="1">
      <c r="B44" s="102"/>
      <c r="C44" s="135" t="s">
        <v>366</v>
      </c>
      <c r="D44" s="142" t="s">
        <v>85</v>
      </c>
      <c r="E44" s="142" t="s">
        <v>394</v>
      </c>
      <c r="F44" s="142" t="s">
        <v>414</v>
      </c>
      <c r="G44" s="168" t="s">
        <v>422</v>
      </c>
      <c r="H44" s="168" t="s">
        <v>456</v>
      </c>
      <c r="I44" s="143"/>
      <c r="J44" s="142"/>
      <c r="K44" s="140"/>
      <c r="L44" s="140"/>
      <c r="M44" s="140"/>
      <c r="N44" s="140"/>
      <c r="O44" s="140"/>
      <c r="P44" s="140"/>
      <c r="Q44" s="140"/>
      <c r="R44" s="140"/>
      <c r="S44" s="140"/>
      <c r="T44" s="140"/>
      <c r="U44" s="140"/>
      <c r="V44" s="140"/>
      <c r="W44" s="168" t="s">
        <v>424</v>
      </c>
      <c r="X44" s="168"/>
      <c r="Y44" s="142"/>
      <c r="Z44" s="142"/>
      <c r="AA44" s="142"/>
      <c r="AB44" s="110"/>
      <c r="AC44" s="111"/>
      <c r="AD44" s="112"/>
      <c r="AE44" s="112"/>
    </row>
    <row r="45" spans="2:31" ht="72.75" customHeight="1">
      <c r="B45" s="102"/>
      <c r="C45" s="135" t="s">
        <v>366</v>
      </c>
      <c r="D45" s="142" t="s">
        <v>86</v>
      </c>
      <c r="E45" s="142" t="s">
        <v>395</v>
      </c>
      <c r="F45" s="142" t="s">
        <v>447</v>
      </c>
      <c r="G45" s="168" t="s">
        <v>448</v>
      </c>
      <c r="H45" s="168" t="s">
        <v>456</v>
      </c>
      <c r="I45" s="143"/>
      <c r="J45" s="142"/>
      <c r="K45" s="140"/>
      <c r="L45" s="140"/>
      <c r="M45" s="140"/>
      <c r="N45" s="140"/>
      <c r="O45" s="140"/>
      <c r="P45" s="140"/>
      <c r="Q45" s="140"/>
      <c r="R45" s="140"/>
      <c r="S45" s="140"/>
      <c r="T45" s="140"/>
      <c r="U45" s="140"/>
      <c r="V45" s="140"/>
      <c r="W45" s="168" t="s">
        <v>424</v>
      </c>
      <c r="X45" s="168"/>
      <c r="Y45" s="142"/>
      <c r="Z45" s="142"/>
      <c r="AA45" s="142"/>
      <c r="AB45" s="110"/>
      <c r="AC45" s="111"/>
      <c r="AD45" s="112"/>
      <c r="AE45" s="112"/>
    </row>
    <row r="46" spans="2:31" ht="72.75" customHeight="1">
      <c r="B46" s="102"/>
      <c r="C46" s="135" t="s">
        <v>366</v>
      </c>
      <c r="D46" s="142" t="s">
        <v>86</v>
      </c>
      <c r="E46" s="142" t="s">
        <v>396</v>
      </c>
      <c r="F46" s="142" t="s">
        <v>447</v>
      </c>
      <c r="G46" s="168" t="s">
        <v>448</v>
      </c>
      <c r="H46" s="168" t="s">
        <v>456</v>
      </c>
      <c r="I46" s="143"/>
      <c r="J46" s="142"/>
      <c r="K46" s="140"/>
      <c r="L46" s="140"/>
      <c r="M46" s="140"/>
      <c r="N46" s="140"/>
      <c r="O46" s="140"/>
      <c r="P46" s="140"/>
      <c r="Q46" s="140"/>
      <c r="R46" s="140"/>
      <c r="S46" s="140"/>
      <c r="T46" s="140"/>
      <c r="U46" s="140"/>
      <c r="V46" s="140"/>
      <c r="W46" s="168" t="s">
        <v>424</v>
      </c>
      <c r="X46" s="168"/>
      <c r="Y46" s="142"/>
      <c r="Z46" s="142"/>
      <c r="AA46" s="142"/>
      <c r="AB46" s="110"/>
      <c r="AC46" s="111"/>
      <c r="AD46" s="112"/>
      <c r="AE46" s="112"/>
    </row>
    <row r="47" spans="2:31" ht="72.75" customHeight="1">
      <c r="B47" s="102"/>
      <c r="C47" s="135" t="s">
        <v>366</v>
      </c>
      <c r="D47" s="142" t="s">
        <v>86</v>
      </c>
      <c r="E47" s="142" t="s">
        <v>397</v>
      </c>
      <c r="F47" s="142" t="s">
        <v>447</v>
      </c>
      <c r="G47" s="168" t="s">
        <v>448</v>
      </c>
      <c r="H47" s="168" t="s">
        <v>456</v>
      </c>
      <c r="I47" s="143"/>
      <c r="J47" s="142"/>
      <c r="K47" s="140"/>
      <c r="L47" s="140"/>
      <c r="M47" s="140"/>
      <c r="N47" s="140"/>
      <c r="O47" s="140"/>
      <c r="P47" s="140"/>
      <c r="Q47" s="140"/>
      <c r="R47" s="140"/>
      <c r="S47" s="140"/>
      <c r="T47" s="140"/>
      <c r="U47" s="140"/>
      <c r="V47" s="140"/>
      <c r="W47" s="168" t="s">
        <v>424</v>
      </c>
      <c r="X47" s="168"/>
      <c r="Y47" s="142"/>
      <c r="Z47" s="142"/>
      <c r="AA47" s="142"/>
      <c r="AB47" s="110"/>
      <c r="AC47" s="111"/>
      <c r="AD47" s="112"/>
      <c r="AE47" s="112"/>
    </row>
    <row r="48" spans="2:31" ht="72.75" customHeight="1">
      <c r="B48" s="102"/>
      <c r="C48" s="135" t="s">
        <v>459</v>
      </c>
      <c r="D48" s="142" t="s">
        <v>81</v>
      </c>
      <c r="E48" s="142" t="s">
        <v>460</v>
      </c>
      <c r="F48" s="142" t="s">
        <v>461</v>
      </c>
      <c r="G48" s="168" t="s">
        <v>474</v>
      </c>
      <c r="H48" s="168" t="s">
        <v>473</v>
      </c>
      <c r="I48" s="143"/>
      <c r="J48" s="142"/>
      <c r="K48" s="140"/>
      <c r="L48" s="140"/>
      <c r="M48" s="140"/>
      <c r="N48" s="140"/>
      <c r="O48" s="140"/>
      <c r="P48" s="140"/>
      <c r="Q48" s="140"/>
      <c r="R48" s="140"/>
      <c r="S48" s="140"/>
      <c r="T48" s="140"/>
      <c r="U48" s="140"/>
      <c r="V48" s="140"/>
      <c r="W48" s="168" t="s">
        <v>424</v>
      </c>
      <c r="X48" s="168"/>
      <c r="Y48" s="142"/>
      <c r="Z48" s="142"/>
      <c r="AA48" s="142"/>
      <c r="AB48" s="110"/>
      <c r="AC48" s="111"/>
      <c r="AD48" s="112"/>
      <c r="AE48" s="112"/>
    </row>
    <row r="49" spans="2:31" ht="72.75" customHeight="1">
      <c r="B49" s="102"/>
      <c r="C49" s="135" t="s">
        <v>459</v>
      </c>
      <c r="D49" s="142" t="s">
        <v>81</v>
      </c>
      <c r="E49" s="142" t="s">
        <v>460</v>
      </c>
      <c r="F49" s="142" t="s">
        <v>462</v>
      </c>
      <c r="G49" s="168" t="s">
        <v>474</v>
      </c>
      <c r="H49" s="168" t="s">
        <v>473</v>
      </c>
      <c r="I49" s="143"/>
      <c r="J49" s="142"/>
      <c r="K49" s="140"/>
      <c r="L49" s="140"/>
      <c r="M49" s="140"/>
      <c r="N49" s="140"/>
      <c r="O49" s="140"/>
      <c r="P49" s="140"/>
      <c r="Q49" s="140"/>
      <c r="R49" s="140"/>
      <c r="S49" s="140"/>
      <c r="T49" s="140"/>
      <c r="U49" s="140"/>
      <c r="V49" s="140"/>
      <c r="W49" s="168" t="s">
        <v>424</v>
      </c>
      <c r="X49" s="168"/>
      <c r="Y49" s="142"/>
      <c r="Z49" s="142"/>
      <c r="AA49" s="142"/>
      <c r="AB49" s="110"/>
      <c r="AC49" s="111"/>
      <c r="AD49" s="112"/>
      <c r="AE49" s="112"/>
    </row>
    <row r="50" spans="2:31" ht="72.75" customHeight="1">
      <c r="B50" s="102"/>
      <c r="C50" s="135" t="s">
        <v>459</v>
      </c>
      <c r="D50" s="142" t="s">
        <v>82</v>
      </c>
      <c r="E50" s="142" t="s">
        <v>471</v>
      </c>
      <c r="F50" s="142" t="s">
        <v>472</v>
      </c>
      <c r="G50" s="168" t="s">
        <v>474</v>
      </c>
      <c r="H50" s="168" t="s">
        <v>473</v>
      </c>
      <c r="I50" s="143"/>
      <c r="J50" s="142"/>
      <c r="K50" s="140"/>
      <c r="L50" s="140"/>
      <c r="M50" s="140"/>
      <c r="N50" s="140"/>
      <c r="O50" s="140"/>
      <c r="P50" s="140"/>
      <c r="Q50" s="140"/>
      <c r="R50" s="140"/>
      <c r="S50" s="140"/>
      <c r="T50" s="140"/>
      <c r="U50" s="140"/>
      <c r="V50" s="140"/>
      <c r="W50" s="168" t="s">
        <v>424</v>
      </c>
      <c r="X50" s="168"/>
      <c r="Y50" s="142"/>
      <c r="Z50" s="142"/>
      <c r="AA50" s="142"/>
      <c r="AB50" s="110"/>
      <c r="AC50" s="111"/>
      <c r="AD50" s="112"/>
      <c r="AE50" s="112"/>
    </row>
    <row r="51" spans="2:31" ht="72.75" customHeight="1">
      <c r="B51" s="102"/>
      <c r="C51" s="135" t="s">
        <v>459</v>
      </c>
      <c r="D51" s="142" t="s">
        <v>82</v>
      </c>
      <c r="E51" s="142" t="s">
        <v>465</v>
      </c>
      <c r="F51" s="142" t="s">
        <v>466</v>
      </c>
      <c r="G51" s="168" t="s">
        <v>474</v>
      </c>
      <c r="H51" s="168" t="s">
        <v>473</v>
      </c>
      <c r="I51" s="143"/>
      <c r="J51" s="142"/>
      <c r="K51" s="140"/>
      <c r="L51" s="140"/>
      <c r="M51" s="140"/>
      <c r="N51" s="140"/>
      <c r="O51" s="140"/>
      <c r="P51" s="140"/>
      <c r="Q51" s="140"/>
      <c r="R51" s="140"/>
      <c r="S51" s="140"/>
      <c r="T51" s="140"/>
      <c r="U51" s="140"/>
      <c r="V51" s="140"/>
      <c r="W51" s="168" t="s">
        <v>424</v>
      </c>
      <c r="X51" s="168"/>
      <c r="Y51" s="142"/>
      <c r="Z51" s="142"/>
      <c r="AA51" s="142"/>
      <c r="AB51" s="110"/>
      <c r="AC51" s="111"/>
      <c r="AD51" s="112"/>
      <c r="AE51" s="112"/>
    </row>
    <row r="52" spans="2:31" ht="79.5" customHeight="1">
      <c r="B52" s="102"/>
      <c r="C52" s="135" t="s">
        <v>459</v>
      </c>
      <c r="D52" s="142" t="s">
        <v>82</v>
      </c>
      <c r="E52" s="142" t="s">
        <v>467</v>
      </c>
      <c r="F52" s="142" t="s">
        <v>468</v>
      </c>
      <c r="G52" s="168" t="s">
        <v>474</v>
      </c>
      <c r="H52" s="168" t="s">
        <v>473</v>
      </c>
      <c r="I52" s="143"/>
      <c r="J52" s="142"/>
      <c r="K52" s="140"/>
      <c r="L52" s="140"/>
      <c r="M52" s="140"/>
      <c r="N52" s="140"/>
      <c r="O52" s="140"/>
      <c r="P52" s="140"/>
      <c r="Q52" s="140"/>
      <c r="R52" s="140"/>
      <c r="S52" s="140"/>
      <c r="T52" s="140"/>
      <c r="U52" s="140"/>
      <c r="V52" s="140"/>
      <c r="W52" s="168" t="s">
        <v>424</v>
      </c>
      <c r="X52" s="168"/>
      <c r="Y52" s="142"/>
      <c r="Z52" s="142"/>
      <c r="AA52" s="142"/>
      <c r="AB52" s="110"/>
      <c r="AC52" s="111"/>
      <c r="AD52" s="112"/>
      <c r="AE52" s="112"/>
    </row>
    <row r="53" spans="2:31" ht="79.5" customHeight="1">
      <c r="B53" s="102"/>
      <c r="C53" s="135" t="s">
        <v>459</v>
      </c>
      <c r="D53" s="142" t="s">
        <v>82</v>
      </c>
      <c r="E53" s="142" t="s">
        <v>469</v>
      </c>
      <c r="F53" s="142" t="s">
        <v>470</v>
      </c>
      <c r="G53" s="168" t="s">
        <v>474</v>
      </c>
      <c r="H53" s="168" t="s">
        <v>473</v>
      </c>
      <c r="I53" s="143"/>
      <c r="J53" s="142"/>
      <c r="K53" s="140"/>
      <c r="L53" s="140"/>
      <c r="M53" s="140"/>
      <c r="N53" s="140"/>
      <c r="O53" s="140"/>
      <c r="P53" s="140"/>
      <c r="Q53" s="140"/>
      <c r="R53" s="140"/>
      <c r="S53" s="140"/>
      <c r="T53" s="140"/>
      <c r="U53" s="140"/>
      <c r="V53" s="140"/>
      <c r="W53" s="168" t="s">
        <v>424</v>
      </c>
      <c r="X53" s="168"/>
      <c r="Y53" s="142"/>
      <c r="Z53" s="142"/>
      <c r="AA53" s="142"/>
      <c r="AB53" s="110"/>
      <c r="AC53" s="111"/>
      <c r="AD53" s="112"/>
      <c r="AE53" s="112"/>
    </row>
    <row r="54" spans="2:31" ht="27" customHeight="1">
      <c r="B54" s="102"/>
      <c r="C54" s="244" t="s">
        <v>463</v>
      </c>
      <c r="D54" s="245"/>
      <c r="E54" s="245"/>
      <c r="F54" s="245"/>
      <c r="G54" s="245"/>
      <c r="H54" s="245"/>
      <c r="I54" s="245"/>
      <c r="J54" s="246"/>
      <c r="K54" s="147">
        <f aca="true" t="shared" si="0" ref="K54:V54">COUNTA(K11:K53)</f>
        <v>0</v>
      </c>
      <c r="L54" s="146">
        <f t="shared" si="0"/>
        <v>0</v>
      </c>
      <c r="M54" s="145">
        <f t="shared" si="0"/>
        <v>0</v>
      </c>
      <c r="N54" s="146">
        <f t="shared" si="0"/>
        <v>0</v>
      </c>
      <c r="O54" s="145">
        <f t="shared" si="0"/>
        <v>0</v>
      </c>
      <c r="P54" s="146">
        <f t="shared" si="0"/>
        <v>0</v>
      </c>
      <c r="Q54" s="145">
        <f t="shared" si="0"/>
        <v>0</v>
      </c>
      <c r="R54" s="146">
        <f t="shared" si="0"/>
        <v>0</v>
      </c>
      <c r="S54" s="145">
        <f t="shared" si="0"/>
        <v>0</v>
      </c>
      <c r="T54" s="146">
        <f t="shared" si="0"/>
        <v>0</v>
      </c>
      <c r="U54" s="147">
        <f t="shared" si="0"/>
        <v>0</v>
      </c>
      <c r="V54" s="146">
        <f t="shared" si="0"/>
        <v>0</v>
      </c>
      <c r="W54" s="148"/>
      <c r="X54" s="148">
        <f>SUM(K54:W54)</f>
        <v>0</v>
      </c>
      <c r="Y54" s="149"/>
      <c r="Z54" s="126"/>
      <c r="AA54" s="144"/>
      <c r="AB54" s="110"/>
      <c r="AC54" s="111"/>
      <c r="AD54" s="112"/>
      <c r="AE54" s="112"/>
    </row>
    <row r="55" spans="2:31" ht="30.75" customHeight="1">
      <c r="B55" s="102"/>
      <c r="C55" s="247"/>
      <c r="D55" s="248"/>
      <c r="E55" s="248"/>
      <c r="F55" s="248"/>
      <c r="G55" s="248"/>
      <c r="H55" s="248"/>
      <c r="I55" s="248"/>
      <c r="J55" s="249"/>
      <c r="K55" s="152">
        <f aca="true" t="shared" si="1" ref="K55:V55">COUNTIF(K11:K53,"E")</f>
        <v>0</v>
      </c>
      <c r="L55" s="151">
        <f t="shared" si="1"/>
        <v>0</v>
      </c>
      <c r="M55" s="150">
        <f t="shared" si="1"/>
        <v>0</v>
      </c>
      <c r="N55" s="151">
        <f t="shared" si="1"/>
        <v>0</v>
      </c>
      <c r="O55" s="150">
        <f t="shared" si="1"/>
        <v>0</v>
      </c>
      <c r="P55" s="151">
        <f t="shared" si="1"/>
        <v>0</v>
      </c>
      <c r="Q55" s="150">
        <f t="shared" si="1"/>
        <v>0</v>
      </c>
      <c r="R55" s="151">
        <f t="shared" si="1"/>
        <v>0</v>
      </c>
      <c r="S55" s="150">
        <f t="shared" si="1"/>
        <v>0</v>
      </c>
      <c r="T55" s="151">
        <f t="shared" si="1"/>
        <v>0</v>
      </c>
      <c r="U55" s="152">
        <f t="shared" si="1"/>
        <v>0</v>
      </c>
      <c r="V55" s="151">
        <f t="shared" si="1"/>
        <v>0</v>
      </c>
      <c r="W55" s="148"/>
      <c r="X55" s="148">
        <f>SUM(K55:W55)</f>
        <v>0</v>
      </c>
      <c r="Y55" s="149"/>
      <c r="Z55" s="126"/>
      <c r="AA55" s="144"/>
      <c r="AB55" s="110"/>
      <c r="AC55" s="111"/>
      <c r="AD55" s="112"/>
      <c r="AE55" s="112"/>
    </row>
    <row r="56" spans="2:31" ht="49.5" customHeight="1">
      <c r="B56" s="102"/>
      <c r="C56" s="247"/>
      <c r="D56" s="248"/>
      <c r="E56" s="248"/>
      <c r="F56" s="248"/>
      <c r="G56" s="248"/>
      <c r="H56" s="248"/>
      <c r="I56" s="248"/>
      <c r="J56" s="249"/>
      <c r="K56" s="155" t="e">
        <f aca="true" t="shared" si="2" ref="K56:S56">+K55/K54</f>
        <v>#DIV/0!</v>
      </c>
      <c r="L56" s="153" t="e">
        <f t="shared" si="2"/>
        <v>#DIV/0!</v>
      </c>
      <c r="M56" s="153" t="e">
        <f t="shared" si="2"/>
        <v>#DIV/0!</v>
      </c>
      <c r="N56" s="154" t="e">
        <f t="shared" si="2"/>
        <v>#DIV/0!</v>
      </c>
      <c r="O56" s="153" t="e">
        <f t="shared" si="2"/>
        <v>#DIV/0!</v>
      </c>
      <c r="P56" s="154" t="e">
        <f t="shared" si="2"/>
        <v>#DIV/0!</v>
      </c>
      <c r="Q56" s="153" t="e">
        <f t="shared" si="2"/>
        <v>#DIV/0!</v>
      </c>
      <c r="R56" s="154" t="e">
        <f t="shared" si="2"/>
        <v>#DIV/0!</v>
      </c>
      <c r="S56" s="153" t="e">
        <f t="shared" si="2"/>
        <v>#DIV/0!</v>
      </c>
      <c r="T56" s="154" t="e">
        <f>+T55/T54</f>
        <v>#DIV/0!</v>
      </c>
      <c r="U56" s="155" t="e">
        <f>+U55/U54</f>
        <v>#DIV/0!</v>
      </c>
      <c r="V56" s="154" t="e">
        <f>+V55/V54</f>
        <v>#DIV/0!</v>
      </c>
      <c r="W56" s="148"/>
      <c r="X56" s="156" t="e">
        <f>+X55/X54</f>
        <v>#DIV/0!</v>
      </c>
      <c r="Y56" s="149"/>
      <c r="Z56" s="126"/>
      <c r="AA56" s="144"/>
      <c r="AB56" s="110"/>
      <c r="AC56" s="111"/>
      <c r="AD56" s="112"/>
      <c r="AE56" s="112"/>
    </row>
    <row r="57" spans="2:31" s="114" customFormat="1" ht="37.5" customHeight="1">
      <c r="B57" s="113"/>
      <c r="C57" s="247"/>
      <c r="D57" s="248"/>
      <c r="E57" s="248"/>
      <c r="F57" s="248"/>
      <c r="G57" s="248"/>
      <c r="H57" s="248"/>
      <c r="I57" s="248"/>
      <c r="J57" s="249"/>
      <c r="K57" s="159">
        <f aca="true" t="shared" si="3" ref="K57:V57">SUM(K54:K54)</f>
        <v>0</v>
      </c>
      <c r="L57" s="158">
        <f t="shared" si="3"/>
        <v>0</v>
      </c>
      <c r="M57" s="157">
        <f t="shared" si="3"/>
        <v>0</v>
      </c>
      <c r="N57" s="158">
        <f t="shared" si="3"/>
        <v>0</v>
      </c>
      <c r="O57" s="157">
        <f t="shared" si="3"/>
        <v>0</v>
      </c>
      <c r="P57" s="158">
        <f t="shared" si="3"/>
        <v>0</v>
      </c>
      <c r="Q57" s="157">
        <f t="shared" si="3"/>
        <v>0</v>
      </c>
      <c r="R57" s="158">
        <f t="shared" si="3"/>
        <v>0</v>
      </c>
      <c r="S57" s="157">
        <f t="shared" si="3"/>
        <v>0</v>
      </c>
      <c r="T57" s="158">
        <f t="shared" si="3"/>
        <v>0</v>
      </c>
      <c r="U57" s="159">
        <f t="shared" si="3"/>
        <v>0</v>
      </c>
      <c r="V57" s="158">
        <f t="shared" si="3"/>
        <v>0</v>
      </c>
      <c r="W57" s="160"/>
      <c r="X57" s="160"/>
      <c r="Y57" s="161"/>
      <c r="Z57" s="162"/>
      <c r="AA57" s="163"/>
      <c r="AB57" s="115"/>
      <c r="AC57" s="116"/>
      <c r="AD57" s="117"/>
      <c r="AE57" s="117"/>
    </row>
    <row r="58" spans="2:31" s="114" customFormat="1" ht="37.5" customHeight="1" thickBot="1">
      <c r="B58" s="113"/>
      <c r="C58" s="247"/>
      <c r="D58" s="248"/>
      <c r="E58" s="248"/>
      <c r="F58" s="248"/>
      <c r="G58" s="248"/>
      <c r="H58" s="248"/>
      <c r="I58" s="248"/>
      <c r="J58" s="249"/>
      <c r="K58" s="166">
        <f aca="true" t="shared" si="4" ref="K58:V58">SUM(K55:K55)</f>
        <v>0</v>
      </c>
      <c r="L58" s="165">
        <f t="shared" si="4"/>
        <v>0</v>
      </c>
      <c r="M58" s="164">
        <f t="shared" si="4"/>
        <v>0</v>
      </c>
      <c r="N58" s="165">
        <f t="shared" si="4"/>
        <v>0</v>
      </c>
      <c r="O58" s="164">
        <f t="shared" si="4"/>
        <v>0</v>
      </c>
      <c r="P58" s="165">
        <f t="shared" si="4"/>
        <v>0</v>
      </c>
      <c r="Q58" s="164">
        <f t="shared" si="4"/>
        <v>0</v>
      </c>
      <c r="R58" s="165">
        <f t="shared" si="4"/>
        <v>0</v>
      </c>
      <c r="S58" s="164">
        <f t="shared" si="4"/>
        <v>0</v>
      </c>
      <c r="T58" s="165">
        <f t="shared" si="4"/>
        <v>0</v>
      </c>
      <c r="U58" s="166">
        <f t="shared" si="4"/>
        <v>0</v>
      </c>
      <c r="V58" s="165">
        <f t="shared" si="4"/>
        <v>0</v>
      </c>
      <c r="W58" s="160"/>
      <c r="X58" s="160"/>
      <c r="Y58" s="161"/>
      <c r="Z58" s="162"/>
      <c r="AA58" s="163"/>
      <c r="AB58" s="115"/>
      <c r="AC58" s="116"/>
      <c r="AD58" s="117"/>
      <c r="AE58" s="117"/>
    </row>
    <row r="59" spans="2:31" ht="37.5" customHeight="1">
      <c r="B59" s="102"/>
      <c r="C59" s="247"/>
      <c r="D59" s="248"/>
      <c r="E59" s="248"/>
      <c r="F59" s="248"/>
      <c r="G59" s="248"/>
      <c r="H59" s="248"/>
      <c r="I59" s="248"/>
      <c r="J59" s="249"/>
      <c r="K59" s="167"/>
      <c r="L59" s="167"/>
      <c r="M59" s="167"/>
      <c r="N59" s="167"/>
      <c r="O59" s="167"/>
      <c r="P59" s="167"/>
      <c r="Q59" s="167"/>
      <c r="R59" s="167"/>
      <c r="S59" s="167"/>
      <c r="T59" s="167"/>
      <c r="U59" s="167"/>
      <c r="V59" s="167"/>
      <c r="W59" s="126"/>
      <c r="X59" s="126"/>
      <c r="Y59" s="149"/>
      <c r="Z59" s="126"/>
      <c r="AA59" s="144"/>
      <c r="AB59" s="110"/>
      <c r="AC59" s="111"/>
      <c r="AD59" s="112"/>
      <c r="AE59" s="112"/>
    </row>
    <row r="60" spans="2:31" ht="18.75" customHeight="1" thickBot="1">
      <c r="B60" s="105"/>
      <c r="C60" s="250"/>
      <c r="D60" s="251"/>
      <c r="E60" s="251"/>
      <c r="F60" s="251"/>
      <c r="G60" s="251"/>
      <c r="H60" s="251"/>
      <c r="I60" s="251"/>
      <c r="J60" s="252"/>
      <c r="K60" s="197"/>
      <c r="L60" s="197"/>
      <c r="M60" s="197"/>
      <c r="N60" s="197"/>
      <c r="O60" s="197"/>
      <c r="P60" s="197"/>
      <c r="Q60" s="197"/>
      <c r="R60" s="197"/>
      <c r="S60" s="197"/>
      <c r="T60" s="197"/>
      <c r="U60" s="197"/>
      <c r="V60" s="197"/>
      <c r="W60" s="197"/>
      <c r="X60" s="197"/>
      <c r="Y60" s="197"/>
      <c r="Z60" s="197"/>
      <c r="AA60" s="196"/>
      <c r="AB60" s="198"/>
      <c r="AC60" s="111"/>
      <c r="AD60" s="112"/>
      <c r="AE60" s="112"/>
    </row>
    <row r="61" ht="15.75">
      <c r="AC61" s="96"/>
    </row>
    <row r="62" ht="15.75">
      <c r="AC62" s="96"/>
    </row>
    <row r="63" ht="15.75">
      <c r="AC63" s="96"/>
    </row>
    <row r="64" ht="15.75">
      <c r="AC64" s="96"/>
    </row>
    <row r="65" ht="15.75">
      <c r="AC65" s="96"/>
    </row>
    <row r="66" ht="15.75">
      <c r="AC66" s="96"/>
    </row>
    <row r="67" ht="15.75">
      <c r="AC67" s="96"/>
    </row>
  </sheetData>
  <sheetProtection/>
  <autoFilter ref="C10:F60"/>
  <mergeCells count="11">
    <mergeCell ref="C54:J60"/>
    <mergeCell ref="AA7:AB7"/>
    <mergeCell ref="AA3:AB3"/>
    <mergeCell ref="AA4:AB4"/>
    <mergeCell ref="AA5:AB5"/>
    <mergeCell ref="AA6:AB6"/>
    <mergeCell ref="Z1:Z2"/>
    <mergeCell ref="AA1:AB2"/>
    <mergeCell ref="C9:F9"/>
    <mergeCell ref="C2:E7"/>
    <mergeCell ref="F1:Y7"/>
  </mergeCells>
  <conditionalFormatting sqref="K11:V53">
    <cfRule type="expression" priority="1" dxfId="9" stopIfTrue="1">
      <formula>NOT(ISERROR(SEARCH("E",K11)))</formula>
    </cfRule>
    <cfRule type="expression" priority="2" dxfId="10" stopIfTrue="1">
      <formula>NOT(ISERROR(SEARCH("P",K11)))</formula>
    </cfRule>
    <cfRule type="cellIs" priority="3" dxfId="11" operator="equal" stopIfTrue="1">
      <formula>"N"</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K21"/>
  <sheetViews>
    <sheetView zoomScalePageLayoutView="0" workbookViewId="0" topLeftCell="A1">
      <selection activeCell="J13" sqref="J13"/>
    </sheetView>
  </sheetViews>
  <sheetFormatPr defaultColWidth="11.421875" defaultRowHeight="15"/>
  <sheetData>
    <row r="3" spans="1:11" ht="15">
      <c r="A3" s="207"/>
      <c r="B3" s="208"/>
      <c r="C3" s="208"/>
      <c r="D3" s="208"/>
      <c r="E3" s="208"/>
      <c r="F3" s="208"/>
      <c r="G3" s="208"/>
      <c r="H3" s="208"/>
      <c r="I3" s="208"/>
      <c r="J3" s="208"/>
      <c r="K3" s="209"/>
    </row>
    <row r="4" spans="1:11" ht="15">
      <c r="A4" s="210"/>
      <c r="B4" s="211"/>
      <c r="C4" s="211"/>
      <c r="D4" s="211"/>
      <c r="E4" s="211"/>
      <c r="F4" s="211"/>
      <c r="G4" s="211"/>
      <c r="H4" s="211"/>
      <c r="I4" s="211"/>
      <c r="J4" s="211"/>
      <c r="K4" s="212"/>
    </row>
    <row r="5" spans="1:11" ht="15">
      <c r="A5" s="253" t="s">
        <v>356</v>
      </c>
      <c r="B5" s="254"/>
      <c r="C5" s="254"/>
      <c r="D5" s="254"/>
      <c r="E5" s="254"/>
      <c r="F5" s="254"/>
      <c r="G5" s="254"/>
      <c r="H5" s="254"/>
      <c r="I5" s="254"/>
      <c r="J5" s="254"/>
      <c r="K5" s="255"/>
    </row>
    <row r="6" spans="1:11" ht="15">
      <c r="A6" s="253" t="s">
        <v>357</v>
      </c>
      <c r="B6" s="254"/>
      <c r="C6" s="254"/>
      <c r="D6" s="254"/>
      <c r="E6" s="254"/>
      <c r="F6" s="254"/>
      <c r="G6" s="254"/>
      <c r="H6" s="254"/>
      <c r="I6" s="254"/>
      <c r="J6" s="254"/>
      <c r="K6" s="255"/>
    </row>
    <row r="7" spans="1:11" ht="15">
      <c r="A7" s="213"/>
      <c r="B7" s="214"/>
      <c r="C7" s="214"/>
      <c r="D7" s="214"/>
      <c r="E7" s="214"/>
      <c r="F7" s="214"/>
      <c r="G7" s="214"/>
      <c r="H7" s="214"/>
      <c r="I7" s="214"/>
      <c r="J7" s="214"/>
      <c r="K7" s="215"/>
    </row>
    <row r="8" spans="1:11" ht="15">
      <c r="A8" s="256" t="s">
        <v>349</v>
      </c>
      <c r="B8" s="256" t="s">
        <v>351</v>
      </c>
      <c r="C8" s="258" t="s">
        <v>358</v>
      </c>
      <c r="D8" s="259"/>
      <c r="E8" s="259"/>
      <c r="F8" s="259"/>
      <c r="G8" s="260"/>
      <c r="H8" s="267" t="s">
        <v>359</v>
      </c>
      <c r="I8" s="268"/>
      <c r="J8" s="268"/>
      <c r="K8" s="269"/>
    </row>
    <row r="9" spans="1:11" ht="38.25">
      <c r="A9" s="257"/>
      <c r="B9" s="257"/>
      <c r="C9" s="261"/>
      <c r="D9" s="262"/>
      <c r="E9" s="262"/>
      <c r="F9" s="262"/>
      <c r="G9" s="263"/>
      <c r="H9" s="216" t="s">
        <v>360</v>
      </c>
      <c r="I9" s="216" t="s">
        <v>361</v>
      </c>
      <c r="J9" s="216" t="s">
        <v>362</v>
      </c>
      <c r="K9" s="216" t="s">
        <v>363</v>
      </c>
    </row>
    <row r="10" spans="1:11" ht="25.5">
      <c r="A10" s="217" t="s">
        <v>355</v>
      </c>
      <c r="B10" s="218">
        <v>0</v>
      </c>
      <c r="C10" s="270" t="s">
        <v>364</v>
      </c>
      <c r="D10" s="271"/>
      <c r="E10" s="271"/>
      <c r="F10" s="271"/>
      <c r="G10" s="272"/>
      <c r="H10" s="219"/>
      <c r="I10" s="219" t="s">
        <v>365</v>
      </c>
      <c r="J10" s="220"/>
      <c r="K10" s="220"/>
    </row>
    <row r="11" spans="1:11" ht="15">
      <c r="A11" s="220"/>
      <c r="B11" s="221"/>
      <c r="C11" s="264"/>
      <c r="D11" s="265"/>
      <c r="E11" s="265"/>
      <c r="F11" s="265"/>
      <c r="G11" s="266"/>
      <c r="H11" s="220"/>
      <c r="I11" s="220"/>
      <c r="J11" s="220"/>
      <c r="K11" s="220"/>
    </row>
    <row r="12" spans="1:11" ht="15">
      <c r="A12" s="220"/>
      <c r="B12" s="221"/>
      <c r="C12" s="264"/>
      <c r="D12" s="265"/>
      <c r="E12" s="265"/>
      <c r="F12" s="265"/>
      <c r="G12" s="266"/>
      <c r="H12" s="220"/>
      <c r="I12" s="220"/>
      <c r="J12" s="220"/>
      <c r="K12" s="220"/>
    </row>
    <row r="13" spans="1:11" ht="15">
      <c r="A13" s="220"/>
      <c r="B13" s="221"/>
      <c r="C13" s="264"/>
      <c r="D13" s="265"/>
      <c r="E13" s="265"/>
      <c r="F13" s="265"/>
      <c r="G13" s="266"/>
      <c r="H13" s="220"/>
      <c r="I13" s="220"/>
      <c r="J13" s="220"/>
      <c r="K13" s="220"/>
    </row>
    <row r="14" spans="1:11" ht="15">
      <c r="A14" s="220"/>
      <c r="B14" s="221"/>
      <c r="C14" s="264"/>
      <c r="D14" s="265"/>
      <c r="E14" s="265"/>
      <c r="F14" s="265"/>
      <c r="G14" s="266"/>
      <c r="H14" s="220"/>
      <c r="I14" s="220"/>
      <c r="J14" s="220"/>
      <c r="K14" s="220"/>
    </row>
    <row r="15" spans="1:11" ht="15">
      <c r="A15" s="220"/>
      <c r="B15" s="221"/>
      <c r="C15" s="264"/>
      <c r="D15" s="265"/>
      <c r="E15" s="265"/>
      <c r="F15" s="265"/>
      <c r="G15" s="266"/>
      <c r="H15" s="220"/>
      <c r="I15" s="220"/>
      <c r="J15" s="220"/>
      <c r="K15" s="220"/>
    </row>
    <row r="16" spans="1:11" ht="15">
      <c r="A16" s="220"/>
      <c r="B16" s="221"/>
      <c r="C16" s="264"/>
      <c r="D16" s="265"/>
      <c r="E16" s="265"/>
      <c r="F16" s="265"/>
      <c r="G16" s="266"/>
      <c r="H16" s="220"/>
      <c r="I16" s="220"/>
      <c r="J16" s="220"/>
      <c r="K16" s="220"/>
    </row>
    <row r="17" spans="1:11" ht="15">
      <c r="A17" s="220"/>
      <c r="B17" s="221"/>
      <c r="C17" s="264"/>
      <c r="D17" s="265"/>
      <c r="E17" s="265"/>
      <c r="F17" s="265"/>
      <c r="G17" s="266"/>
      <c r="H17" s="220"/>
      <c r="I17" s="220"/>
      <c r="J17" s="220"/>
      <c r="K17" s="220"/>
    </row>
    <row r="18" spans="1:11" ht="15">
      <c r="A18" s="220"/>
      <c r="B18" s="221"/>
      <c r="C18" s="264"/>
      <c r="D18" s="265"/>
      <c r="E18" s="265"/>
      <c r="F18" s="265"/>
      <c r="G18" s="266"/>
      <c r="H18" s="220"/>
      <c r="I18" s="220"/>
      <c r="J18" s="220"/>
      <c r="K18" s="220"/>
    </row>
    <row r="19" spans="1:11" ht="15">
      <c r="A19" s="220"/>
      <c r="B19" s="221"/>
      <c r="C19" s="264"/>
      <c r="D19" s="265"/>
      <c r="E19" s="265"/>
      <c r="F19" s="265"/>
      <c r="G19" s="266"/>
      <c r="H19" s="220"/>
      <c r="I19" s="220"/>
      <c r="J19" s="220"/>
      <c r="K19" s="220"/>
    </row>
    <row r="20" spans="1:11" ht="15">
      <c r="A20" s="220"/>
      <c r="B20" s="221"/>
      <c r="C20" s="264"/>
      <c r="D20" s="265"/>
      <c r="E20" s="265"/>
      <c r="F20" s="265"/>
      <c r="G20" s="266"/>
      <c r="H20" s="220"/>
      <c r="I20" s="220"/>
      <c r="J20" s="220"/>
      <c r="K20" s="220"/>
    </row>
    <row r="21" spans="1:11" ht="15">
      <c r="A21" s="220"/>
      <c r="B21" s="221"/>
      <c r="C21" s="264"/>
      <c r="D21" s="265"/>
      <c r="E21" s="265"/>
      <c r="F21" s="265"/>
      <c r="G21" s="266"/>
      <c r="H21" s="220"/>
      <c r="I21" s="220"/>
      <c r="J21" s="220"/>
      <c r="K21" s="220"/>
    </row>
  </sheetData>
  <sheetProtection/>
  <mergeCells count="18">
    <mergeCell ref="C13:G13"/>
    <mergeCell ref="C14:G14"/>
    <mergeCell ref="C19:G19"/>
    <mergeCell ref="C20:G20"/>
    <mergeCell ref="H8:K8"/>
    <mergeCell ref="C10:G10"/>
    <mergeCell ref="C11:G11"/>
    <mergeCell ref="C12:G12"/>
    <mergeCell ref="A5:K5"/>
    <mergeCell ref="A6:K6"/>
    <mergeCell ref="A8:A9"/>
    <mergeCell ref="B8:B9"/>
    <mergeCell ref="C8:G9"/>
    <mergeCell ref="C21:G21"/>
    <mergeCell ref="C15:G15"/>
    <mergeCell ref="C16:G16"/>
    <mergeCell ref="C17:G17"/>
    <mergeCell ref="C18:G18"/>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M8"/>
  <sheetViews>
    <sheetView showGridLines="0" zoomScalePageLayoutView="0" workbookViewId="0" topLeftCell="A1">
      <selection activeCell="L12" sqref="L12"/>
    </sheetView>
  </sheetViews>
  <sheetFormatPr defaultColWidth="11.421875" defaultRowHeight="15"/>
  <cols>
    <col min="1" max="1" width="14.28125" style="0" customWidth="1"/>
  </cols>
  <sheetData>
    <row r="2" spans="1:13" ht="15">
      <c r="A2" s="121" t="s">
        <v>273</v>
      </c>
      <c r="B2" s="121" t="s">
        <v>74</v>
      </c>
      <c r="C2" s="121" t="s">
        <v>75</v>
      </c>
      <c r="D2" s="121" t="s">
        <v>76</v>
      </c>
      <c r="E2" s="121" t="s">
        <v>26</v>
      </c>
      <c r="F2" s="121" t="s">
        <v>77</v>
      </c>
      <c r="G2" s="121" t="s">
        <v>78</v>
      </c>
      <c r="H2" s="121" t="s">
        <v>79</v>
      </c>
      <c r="I2" s="121" t="s">
        <v>69</v>
      </c>
      <c r="J2" s="121" t="s">
        <v>70</v>
      </c>
      <c r="K2" s="121" t="s">
        <v>71</v>
      </c>
      <c r="L2" s="121" t="s">
        <v>72</v>
      </c>
      <c r="M2" s="121" t="s">
        <v>73</v>
      </c>
    </row>
    <row r="3" spans="1:13" s="118" customFormat="1" ht="15">
      <c r="A3" s="119" t="s">
        <v>27</v>
      </c>
      <c r="B3" s="170">
        <f>FORMATO!K54</f>
        <v>0</v>
      </c>
      <c r="C3" s="170">
        <f>FORMATO!L54</f>
        <v>0</v>
      </c>
      <c r="D3" s="170">
        <f>FORMATO!M54</f>
        <v>0</v>
      </c>
      <c r="E3" s="170">
        <f>FORMATO!N54</f>
        <v>0</v>
      </c>
      <c r="F3" s="170">
        <f>FORMATO!O54</f>
        <v>0</v>
      </c>
      <c r="G3" s="170">
        <f>FORMATO!P54</f>
        <v>0</v>
      </c>
      <c r="H3" s="170">
        <f>FORMATO!Q54</f>
        <v>0</v>
      </c>
      <c r="I3" s="170">
        <f>FORMATO!R54</f>
        <v>0</v>
      </c>
      <c r="J3" s="170">
        <f>FORMATO!S54</f>
        <v>0</v>
      </c>
      <c r="K3" s="170">
        <f>FORMATO!T54</f>
        <v>0</v>
      </c>
      <c r="L3" s="170">
        <f>FORMATO!U54</f>
        <v>0</v>
      </c>
      <c r="M3" s="170">
        <f>FORMATO!V54</f>
        <v>0</v>
      </c>
    </row>
    <row r="4" spans="1:13" s="118" customFormat="1" ht="15">
      <c r="A4" s="119" t="s">
        <v>28</v>
      </c>
      <c r="B4" s="170">
        <f>FORMATO!K55</f>
        <v>0</v>
      </c>
      <c r="C4" s="170">
        <f>FORMATO!L55</f>
        <v>0</v>
      </c>
      <c r="D4" s="170">
        <f>FORMATO!M55</f>
        <v>0</v>
      </c>
      <c r="E4" s="170">
        <f>FORMATO!N55</f>
        <v>0</v>
      </c>
      <c r="F4" s="170">
        <f>FORMATO!O55</f>
        <v>0</v>
      </c>
      <c r="G4" s="170">
        <f>FORMATO!P55</f>
        <v>0</v>
      </c>
      <c r="H4" s="170">
        <f>FORMATO!Q55</f>
        <v>0</v>
      </c>
      <c r="I4" s="170">
        <f>FORMATO!R55</f>
        <v>0</v>
      </c>
      <c r="J4" s="170">
        <f>FORMATO!S55</f>
        <v>0</v>
      </c>
      <c r="K4" s="170">
        <f>FORMATO!T55</f>
        <v>0</v>
      </c>
      <c r="L4" s="170">
        <f>FORMATO!U55</f>
        <v>0</v>
      </c>
      <c r="M4" s="170">
        <f>FORMATO!V55</f>
        <v>0</v>
      </c>
    </row>
    <row r="5" s="118" customFormat="1" ht="15"/>
    <row r="6" spans="1:13" s="118" customFormat="1" ht="0.75" customHeight="1">
      <c r="A6" s="119" t="str">
        <f aca="true" t="shared" si="0" ref="A6:M6">A2</f>
        <v>Cronograma Intervención  APPLUS - Colmena ARL</v>
      </c>
      <c r="B6" s="119" t="str">
        <f t="shared" si="0"/>
        <v>Enero</v>
      </c>
      <c r="C6" s="119" t="str">
        <f t="shared" si="0"/>
        <v>Febrero</v>
      </c>
      <c r="D6" s="119" t="str">
        <f t="shared" si="0"/>
        <v>Marzo</v>
      </c>
      <c r="E6" s="119" t="str">
        <f t="shared" si="0"/>
        <v>Abril</v>
      </c>
      <c r="F6" s="119" t="str">
        <f t="shared" si="0"/>
        <v>Mayo</v>
      </c>
      <c r="G6" s="119" t="str">
        <f t="shared" si="0"/>
        <v>Junio</v>
      </c>
      <c r="H6" s="119" t="str">
        <f t="shared" si="0"/>
        <v>Julio</v>
      </c>
      <c r="I6" s="119" t="str">
        <f t="shared" si="0"/>
        <v>Agosto</v>
      </c>
      <c r="J6" s="119" t="str">
        <f t="shared" si="0"/>
        <v>Septiembre</v>
      </c>
      <c r="K6" s="119" t="str">
        <f t="shared" si="0"/>
        <v>Octubre</v>
      </c>
      <c r="L6" s="119" t="str">
        <f t="shared" si="0"/>
        <v>Noviembre</v>
      </c>
      <c r="M6" s="119" t="str">
        <f t="shared" si="0"/>
        <v>Diciembre</v>
      </c>
    </row>
    <row r="7" spans="1:13" s="118" customFormat="1" ht="15">
      <c r="A7" s="170" t="str">
        <f>A3</f>
        <v>Programada</v>
      </c>
      <c r="B7" s="120" t="e">
        <f>+B3/(B3+B4)</f>
        <v>#DIV/0!</v>
      </c>
      <c r="C7" s="120" t="e">
        <f aca="true" t="shared" si="1" ref="C7:M7">+C3/(C3+C4)</f>
        <v>#DIV/0!</v>
      </c>
      <c r="D7" s="120" t="e">
        <f t="shared" si="1"/>
        <v>#DIV/0!</v>
      </c>
      <c r="E7" s="120" t="e">
        <f t="shared" si="1"/>
        <v>#DIV/0!</v>
      </c>
      <c r="F7" s="120" t="e">
        <f t="shared" si="1"/>
        <v>#DIV/0!</v>
      </c>
      <c r="G7" s="120" t="e">
        <f t="shared" si="1"/>
        <v>#DIV/0!</v>
      </c>
      <c r="H7" s="120" t="e">
        <f t="shared" si="1"/>
        <v>#DIV/0!</v>
      </c>
      <c r="I7" s="120" t="e">
        <f t="shared" si="1"/>
        <v>#DIV/0!</v>
      </c>
      <c r="J7" s="120" t="e">
        <f t="shared" si="1"/>
        <v>#DIV/0!</v>
      </c>
      <c r="K7" s="120" t="e">
        <f t="shared" si="1"/>
        <v>#DIV/0!</v>
      </c>
      <c r="L7" s="120" t="e">
        <f t="shared" si="1"/>
        <v>#DIV/0!</v>
      </c>
      <c r="M7" s="120" t="e">
        <f t="shared" si="1"/>
        <v>#DIV/0!</v>
      </c>
    </row>
    <row r="8" spans="1:13" ht="15">
      <c r="A8" s="199" t="str">
        <f>A4</f>
        <v>Ejecutada</v>
      </c>
      <c r="B8" s="120" t="e">
        <f>+B4/(B3+B4)</f>
        <v>#DIV/0!</v>
      </c>
      <c r="C8" s="120" t="e">
        <f aca="true" t="shared" si="2" ref="C8:M8">+C4/(C3+C4)</f>
        <v>#DIV/0!</v>
      </c>
      <c r="D8" s="120" t="e">
        <f t="shared" si="2"/>
        <v>#DIV/0!</v>
      </c>
      <c r="E8" s="120" t="e">
        <f t="shared" si="2"/>
        <v>#DIV/0!</v>
      </c>
      <c r="F8" s="120" t="e">
        <f t="shared" si="2"/>
        <v>#DIV/0!</v>
      </c>
      <c r="G8" s="120" t="e">
        <f t="shared" si="2"/>
        <v>#DIV/0!</v>
      </c>
      <c r="H8" s="120" t="e">
        <f t="shared" si="2"/>
        <v>#DIV/0!</v>
      </c>
      <c r="I8" s="120" t="e">
        <f t="shared" si="2"/>
        <v>#DIV/0!</v>
      </c>
      <c r="J8" s="120" t="e">
        <f t="shared" si="2"/>
        <v>#DIV/0!</v>
      </c>
      <c r="K8" s="120" t="e">
        <f t="shared" si="2"/>
        <v>#DIV/0!</v>
      </c>
      <c r="L8" s="120" t="e">
        <f t="shared" si="2"/>
        <v>#DIV/0!</v>
      </c>
      <c r="M8" s="120" t="e">
        <f t="shared" si="2"/>
        <v>#DIV/0!</v>
      </c>
    </row>
  </sheetData>
  <sheetProtection/>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B2:R132"/>
  <sheetViews>
    <sheetView zoomScale="70" zoomScaleNormal="70" zoomScalePageLayoutView="0" workbookViewId="0" topLeftCell="A1">
      <selection activeCell="B119" sqref="B119"/>
    </sheetView>
  </sheetViews>
  <sheetFormatPr defaultColWidth="11.421875" defaultRowHeight="15"/>
  <cols>
    <col min="1" max="1" width="3.140625" style="7" customWidth="1"/>
    <col min="2" max="3" width="26.421875" style="7" customWidth="1"/>
    <col min="4" max="4" width="9.57421875" style="7" customWidth="1"/>
    <col min="5" max="5" width="30.57421875" style="7" customWidth="1"/>
    <col min="6" max="6" width="66.140625" style="7" customWidth="1"/>
    <col min="7" max="7" width="38.421875" style="27" customWidth="1"/>
    <col min="8" max="8" width="49.140625" style="18" customWidth="1"/>
    <col min="9" max="9" width="19.28125" style="38" customWidth="1"/>
    <col min="10" max="10" width="39.28125" style="39" customWidth="1"/>
    <col min="11" max="11" width="24.7109375" style="18" hidden="1" customWidth="1"/>
    <col min="12" max="12" width="46.00390625" style="18" hidden="1" customWidth="1"/>
    <col min="13" max="13" width="31.7109375" style="18" hidden="1" customWidth="1"/>
    <col min="14" max="217" width="11.421875" style="7" customWidth="1"/>
    <col min="218" max="218" width="3.140625" style="7" customWidth="1"/>
    <col min="219" max="219" width="26.421875" style="7" customWidth="1"/>
    <col min="220" max="220" width="23.8515625" style="7" customWidth="1"/>
    <col min="221" max="221" width="13.8515625" style="7" customWidth="1"/>
    <col min="222" max="222" width="32.00390625" style="7" customWidth="1"/>
    <col min="223" max="223" width="8.57421875" style="7" customWidth="1"/>
    <col min="224" max="224" width="11.421875" style="7" customWidth="1"/>
    <col min="225" max="225" width="8.140625" style="7" customWidth="1"/>
    <col min="226" max="226" width="9.8515625" style="7" customWidth="1"/>
    <col min="227" max="227" width="9.421875" style="7" customWidth="1"/>
    <col min="228" max="228" width="9.140625" style="7" customWidth="1"/>
    <col min="229" max="230" width="13.28125" style="7" customWidth="1"/>
    <col min="231" max="231" width="17.57421875" style="7" customWidth="1"/>
    <col min="232" max="233" width="17.140625" style="7" customWidth="1"/>
    <col min="234" max="234" width="13.00390625" style="7" customWidth="1"/>
    <col min="235" max="235" width="36.8515625" style="7" customWidth="1"/>
    <col min="236" max="236" width="29.57421875" style="7" customWidth="1"/>
    <col min="237" max="240" width="11.421875" style="7" customWidth="1"/>
    <col min="241" max="241" width="15.28125" style="7" customWidth="1"/>
    <col min="242" max="243" width="11.421875" style="7" customWidth="1"/>
    <col min="244" max="244" width="12.7109375" style="7" customWidth="1"/>
    <col min="245" max="245" width="11.421875" style="7" customWidth="1"/>
    <col min="246" max="246" width="13.8515625" style="7" customWidth="1"/>
    <col min="247" max="247" width="14.57421875" style="7" customWidth="1"/>
    <col min="248" max="16384" width="11.421875" style="7" customWidth="1"/>
  </cols>
  <sheetData>
    <row r="2" spans="2:6" ht="21.75" customHeight="1">
      <c r="B2" s="275"/>
      <c r="C2" s="275"/>
      <c r="D2" s="275"/>
      <c r="E2" s="275"/>
      <c r="F2" s="275"/>
    </row>
    <row r="3" spans="2:10" ht="18.75" customHeight="1">
      <c r="B3" s="276" t="s">
        <v>88</v>
      </c>
      <c r="C3" s="277"/>
      <c r="D3" s="277"/>
      <c r="E3" s="277"/>
      <c r="F3" s="277"/>
      <c r="G3" s="277"/>
      <c r="H3" s="277"/>
      <c r="I3" s="277"/>
      <c r="J3" s="277"/>
    </row>
    <row r="4" spans="2:10" ht="63.75" customHeight="1">
      <c r="B4" s="278" t="s">
        <v>89</v>
      </c>
      <c r="C4" s="279"/>
      <c r="D4" s="279"/>
      <c r="E4" s="279"/>
      <c r="F4" s="279"/>
      <c r="G4" s="279"/>
      <c r="H4" s="279"/>
      <c r="I4" s="279"/>
      <c r="J4" s="279"/>
    </row>
    <row r="5" spans="2:13" ht="21.75" customHeight="1">
      <c r="B5" s="274" t="s">
        <v>90</v>
      </c>
      <c r="C5" s="274"/>
      <c r="D5" s="274"/>
      <c r="E5" s="274"/>
      <c r="F5" s="274"/>
      <c r="G5" s="274"/>
      <c r="H5" s="274"/>
      <c r="I5" s="274"/>
      <c r="J5" s="274"/>
      <c r="K5" s="274"/>
      <c r="L5" s="274"/>
      <c r="M5" s="274"/>
    </row>
    <row r="6" spans="2:13" s="8" customFormat="1" ht="24.75" customHeight="1">
      <c r="B6" s="60" t="s">
        <v>91</v>
      </c>
      <c r="C6" s="89" t="s">
        <v>101</v>
      </c>
      <c r="D6" s="89" t="s">
        <v>36</v>
      </c>
      <c r="E6" s="89" t="s">
        <v>29</v>
      </c>
      <c r="F6" s="60" t="s">
        <v>92</v>
      </c>
      <c r="G6" s="87" t="s">
        <v>93</v>
      </c>
      <c r="H6" s="60" t="s">
        <v>45</v>
      </c>
      <c r="I6" s="60" t="s">
        <v>94</v>
      </c>
      <c r="J6" s="60" t="s">
        <v>95</v>
      </c>
      <c r="K6" s="273" t="s">
        <v>153</v>
      </c>
      <c r="L6" s="273" t="s">
        <v>154</v>
      </c>
      <c r="M6" s="273" t="s">
        <v>31</v>
      </c>
    </row>
    <row r="7" spans="2:13" s="8" customFormat="1" ht="24.75" customHeight="1">
      <c r="B7" s="60"/>
      <c r="C7" s="90"/>
      <c r="D7" s="90"/>
      <c r="E7" s="90"/>
      <c r="F7" s="60"/>
      <c r="G7" s="88"/>
      <c r="H7" s="60"/>
      <c r="I7" s="60"/>
      <c r="J7" s="60"/>
      <c r="K7" s="273"/>
      <c r="L7" s="273"/>
      <c r="M7" s="273"/>
    </row>
    <row r="8" spans="2:13" ht="56.25" customHeight="1">
      <c r="B8" s="78" t="s">
        <v>229</v>
      </c>
      <c r="C8" s="78" t="s">
        <v>114</v>
      </c>
      <c r="D8" s="78" t="s">
        <v>81</v>
      </c>
      <c r="E8" s="78" t="s">
        <v>39</v>
      </c>
      <c r="F8" s="9" t="s">
        <v>115</v>
      </c>
      <c r="G8" s="49" t="s">
        <v>234</v>
      </c>
      <c r="H8" s="10" t="s">
        <v>41</v>
      </c>
      <c r="I8" s="46">
        <v>1</v>
      </c>
      <c r="J8" s="68"/>
      <c r="K8" s="10" t="s">
        <v>116</v>
      </c>
      <c r="L8" s="10" t="s">
        <v>117</v>
      </c>
      <c r="M8" s="10"/>
    </row>
    <row r="9" spans="2:13" ht="56.25" customHeight="1">
      <c r="B9" s="78"/>
      <c r="C9" s="78" t="s">
        <v>114</v>
      </c>
      <c r="D9" s="78" t="s">
        <v>81</v>
      </c>
      <c r="E9" s="78" t="s">
        <v>38</v>
      </c>
      <c r="F9" s="9" t="s">
        <v>118</v>
      </c>
      <c r="G9" s="47"/>
      <c r="H9" s="10" t="s">
        <v>41</v>
      </c>
      <c r="I9" s="57"/>
      <c r="J9" s="69"/>
      <c r="K9" s="10" t="s">
        <v>119</v>
      </c>
      <c r="L9" s="10" t="s">
        <v>117</v>
      </c>
      <c r="M9" s="10"/>
    </row>
    <row r="10" spans="2:13" ht="56.25" customHeight="1">
      <c r="B10" s="78"/>
      <c r="C10" s="78" t="s">
        <v>114</v>
      </c>
      <c r="D10" s="78" t="s">
        <v>81</v>
      </c>
      <c r="E10" s="78" t="s">
        <v>38</v>
      </c>
      <c r="F10" s="9" t="s">
        <v>120</v>
      </c>
      <c r="G10" s="47"/>
      <c r="H10" s="10" t="s">
        <v>121</v>
      </c>
      <c r="I10" s="57"/>
      <c r="J10" s="69"/>
      <c r="K10" s="10" t="s">
        <v>122</v>
      </c>
      <c r="L10" s="10" t="s">
        <v>117</v>
      </c>
      <c r="M10" s="10" t="s">
        <v>123</v>
      </c>
    </row>
    <row r="11" spans="2:13" ht="56.25" customHeight="1">
      <c r="B11" s="78"/>
      <c r="C11" s="78" t="s">
        <v>114</v>
      </c>
      <c r="D11" s="78" t="s">
        <v>82</v>
      </c>
      <c r="E11" s="78" t="s">
        <v>38</v>
      </c>
      <c r="F11" s="9" t="s">
        <v>124</v>
      </c>
      <c r="G11" s="48"/>
      <c r="H11" s="10"/>
      <c r="I11" s="58"/>
      <c r="J11" s="70"/>
      <c r="K11" s="10"/>
      <c r="L11" s="10"/>
      <c r="M11" s="10"/>
    </row>
    <row r="12" spans="2:13" ht="56.25" customHeight="1">
      <c r="B12" s="78"/>
      <c r="C12" s="78" t="s">
        <v>114</v>
      </c>
      <c r="D12" s="78" t="s">
        <v>82</v>
      </c>
      <c r="E12" s="78" t="s">
        <v>38</v>
      </c>
      <c r="F12" s="9" t="s">
        <v>125</v>
      </c>
      <c r="G12" s="49" t="s">
        <v>235</v>
      </c>
      <c r="H12" s="10" t="s">
        <v>121</v>
      </c>
      <c r="I12" s="46">
        <v>1</v>
      </c>
      <c r="J12" s="68"/>
      <c r="K12" s="10" t="s">
        <v>126</v>
      </c>
      <c r="L12" s="10" t="s">
        <v>117</v>
      </c>
      <c r="M12" s="10" t="s">
        <v>123</v>
      </c>
    </row>
    <row r="13" spans="2:13" ht="56.25" customHeight="1">
      <c r="B13" s="78"/>
      <c r="C13" s="78" t="s">
        <v>114</v>
      </c>
      <c r="D13" s="78" t="s">
        <v>82</v>
      </c>
      <c r="E13" s="78" t="s">
        <v>38</v>
      </c>
      <c r="F13" s="9" t="s">
        <v>127</v>
      </c>
      <c r="G13" s="47"/>
      <c r="H13" s="10" t="s">
        <v>128</v>
      </c>
      <c r="I13" s="47"/>
      <c r="J13" s="69"/>
      <c r="K13" s="10" t="s">
        <v>129</v>
      </c>
      <c r="L13" s="10" t="s">
        <v>117</v>
      </c>
      <c r="M13" s="10" t="s">
        <v>42</v>
      </c>
    </row>
    <row r="14" spans="2:13" ht="56.25" customHeight="1">
      <c r="B14" s="78"/>
      <c r="C14" s="78" t="s">
        <v>114</v>
      </c>
      <c r="D14" s="78" t="s">
        <v>81</v>
      </c>
      <c r="E14" s="78" t="s">
        <v>38</v>
      </c>
      <c r="F14" s="9" t="s">
        <v>130</v>
      </c>
      <c r="G14" s="47"/>
      <c r="H14" s="10" t="s">
        <v>131</v>
      </c>
      <c r="I14" s="47"/>
      <c r="J14" s="69"/>
      <c r="K14" s="10" t="s">
        <v>132</v>
      </c>
      <c r="L14" s="10" t="s">
        <v>117</v>
      </c>
      <c r="M14" s="10" t="s">
        <v>133</v>
      </c>
    </row>
    <row r="15" spans="2:13" ht="56.25" customHeight="1">
      <c r="B15" s="78"/>
      <c r="C15" s="78" t="s">
        <v>114</v>
      </c>
      <c r="D15" s="78" t="s">
        <v>134</v>
      </c>
      <c r="E15" s="78" t="s">
        <v>38</v>
      </c>
      <c r="F15" s="9" t="s">
        <v>135</v>
      </c>
      <c r="G15" s="48"/>
      <c r="H15" s="10" t="s">
        <v>121</v>
      </c>
      <c r="I15" s="48"/>
      <c r="J15" s="70"/>
      <c r="K15" s="10" t="s">
        <v>136</v>
      </c>
      <c r="L15" s="10" t="s">
        <v>117</v>
      </c>
      <c r="M15" s="10" t="s">
        <v>137</v>
      </c>
    </row>
    <row r="16" spans="2:13" ht="56.25" customHeight="1">
      <c r="B16" s="78"/>
      <c r="C16" s="78" t="s">
        <v>114</v>
      </c>
      <c r="D16" s="78" t="s">
        <v>134</v>
      </c>
      <c r="E16" s="78" t="s">
        <v>38</v>
      </c>
      <c r="F16" s="9" t="s">
        <v>138</v>
      </c>
      <c r="G16" s="49" t="s">
        <v>236</v>
      </c>
      <c r="H16" s="10" t="s">
        <v>139</v>
      </c>
      <c r="I16" s="46">
        <v>1</v>
      </c>
      <c r="J16" s="68"/>
      <c r="K16" s="10"/>
      <c r="L16" s="10" t="s">
        <v>117</v>
      </c>
      <c r="M16" s="10" t="s">
        <v>140</v>
      </c>
    </row>
    <row r="17" spans="2:13" ht="56.25" customHeight="1">
      <c r="B17" s="78"/>
      <c r="C17" s="78" t="s">
        <v>114</v>
      </c>
      <c r="D17" s="78" t="s">
        <v>134</v>
      </c>
      <c r="E17" s="78" t="s">
        <v>38</v>
      </c>
      <c r="F17" s="9" t="s">
        <v>141</v>
      </c>
      <c r="G17" s="47"/>
      <c r="H17" s="10" t="s">
        <v>142</v>
      </c>
      <c r="I17" s="47"/>
      <c r="J17" s="69"/>
      <c r="K17" s="10" t="s">
        <v>143</v>
      </c>
      <c r="L17" s="10" t="s">
        <v>117</v>
      </c>
      <c r="M17" s="10" t="s">
        <v>144</v>
      </c>
    </row>
    <row r="18" spans="2:13" ht="56.25" customHeight="1">
      <c r="B18" s="78"/>
      <c r="C18" s="78" t="s">
        <v>114</v>
      </c>
      <c r="D18" s="78" t="s">
        <v>134</v>
      </c>
      <c r="E18" s="78" t="s">
        <v>38</v>
      </c>
      <c r="F18" s="9" t="s">
        <v>145</v>
      </c>
      <c r="G18" s="47"/>
      <c r="H18" s="10" t="s">
        <v>121</v>
      </c>
      <c r="I18" s="47"/>
      <c r="J18" s="69"/>
      <c r="K18" s="10" t="s">
        <v>146</v>
      </c>
      <c r="L18" s="10" t="s">
        <v>117</v>
      </c>
      <c r="M18" s="10" t="s">
        <v>137</v>
      </c>
    </row>
    <row r="19" spans="2:13" ht="37.5" customHeight="1">
      <c r="B19" s="78"/>
      <c r="C19" s="78" t="s">
        <v>114</v>
      </c>
      <c r="D19" s="78" t="s">
        <v>82</v>
      </c>
      <c r="E19" s="78" t="s">
        <v>39</v>
      </c>
      <c r="F19" s="9" t="s">
        <v>147</v>
      </c>
      <c r="G19" s="47"/>
      <c r="H19" s="10" t="s">
        <v>121</v>
      </c>
      <c r="I19" s="47"/>
      <c r="J19" s="69"/>
      <c r="K19" s="10" t="s">
        <v>148</v>
      </c>
      <c r="L19" s="10" t="s">
        <v>117</v>
      </c>
      <c r="M19" s="10" t="s">
        <v>137</v>
      </c>
    </row>
    <row r="20" spans="2:13" ht="37.5" customHeight="1">
      <c r="B20" s="78"/>
      <c r="C20" s="78" t="s">
        <v>114</v>
      </c>
      <c r="D20" s="78" t="s">
        <v>85</v>
      </c>
      <c r="E20" s="78" t="s">
        <v>38</v>
      </c>
      <c r="F20" s="9" t="s">
        <v>149</v>
      </c>
      <c r="G20" s="47"/>
      <c r="H20" s="10" t="s">
        <v>121</v>
      </c>
      <c r="I20" s="47"/>
      <c r="J20" s="69"/>
      <c r="K20" s="10" t="s">
        <v>150</v>
      </c>
      <c r="L20" s="10" t="s">
        <v>117</v>
      </c>
      <c r="M20" s="10" t="s">
        <v>137</v>
      </c>
    </row>
    <row r="21" spans="2:13" ht="37.5" customHeight="1">
      <c r="B21" s="78"/>
      <c r="C21" s="78" t="s">
        <v>114</v>
      </c>
      <c r="D21" s="78" t="s">
        <v>86</v>
      </c>
      <c r="E21" s="78" t="s">
        <v>38</v>
      </c>
      <c r="F21" s="9" t="s">
        <v>151</v>
      </c>
      <c r="G21" s="48"/>
      <c r="H21" s="10" t="s">
        <v>121</v>
      </c>
      <c r="I21" s="48"/>
      <c r="J21" s="70"/>
      <c r="K21" s="10" t="s">
        <v>152</v>
      </c>
      <c r="L21" s="10" t="s">
        <v>117</v>
      </c>
      <c r="M21" s="10" t="s">
        <v>137</v>
      </c>
    </row>
    <row r="22" spans="2:10" ht="13.5" customHeight="1">
      <c r="B22" s="79"/>
      <c r="C22" s="80"/>
      <c r="D22" s="80"/>
      <c r="E22" s="80"/>
      <c r="F22" s="80"/>
      <c r="G22" s="80"/>
      <c r="H22" s="80"/>
      <c r="I22" s="80"/>
      <c r="J22" s="80"/>
    </row>
    <row r="23" spans="2:15" ht="39.75" customHeight="1">
      <c r="B23" s="81" t="s">
        <v>231</v>
      </c>
      <c r="C23" s="84" t="s">
        <v>100</v>
      </c>
      <c r="D23" s="19" t="s">
        <v>81</v>
      </c>
      <c r="E23" s="19" t="s">
        <v>38</v>
      </c>
      <c r="F23" s="20" t="s">
        <v>208</v>
      </c>
      <c r="G23" s="66" t="s">
        <v>232</v>
      </c>
      <c r="H23" s="21" t="s">
        <v>121</v>
      </c>
      <c r="I23" s="67">
        <v>1</v>
      </c>
      <c r="J23" s="67"/>
      <c r="K23" s="22" t="s">
        <v>168</v>
      </c>
      <c r="L23" s="23" t="s">
        <v>117</v>
      </c>
      <c r="M23" s="21" t="s">
        <v>123</v>
      </c>
      <c r="O23" s="10" t="s">
        <v>96</v>
      </c>
    </row>
    <row r="24" spans="2:13" ht="39.75" customHeight="1">
      <c r="B24" s="81"/>
      <c r="C24" s="84" t="s">
        <v>100</v>
      </c>
      <c r="D24" s="19" t="s">
        <v>81</v>
      </c>
      <c r="E24" s="19" t="s">
        <v>38</v>
      </c>
      <c r="F24" s="20" t="s">
        <v>209</v>
      </c>
      <c r="G24" s="66"/>
      <c r="H24" s="21" t="s">
        <v>139</v>
      </c>
      <c r="I24" s="51"/>
      <c r="J24" s="51"/>
      <c r="K24" s="22" t="s">
        <v>178</v>
      </c>
      <c r="L24" s="23" t="s">
        <v>117</v>
      </c>
      <c r="M24" s="21" t="s">
        <v>140</v>
      </c>
    </row>
    <row r="25" spans="2:13" ht="39.75" customHeight="1">
      <c r="B25" s="81"/>
      <c r="C25" s="84" t="s">
        <v>100</v>
      </c>
      <c r="D25" s="19" t="s">
        <v>82</v>
      </c>
      <c r="E25" s="19" t="s">
        <v>38</v>
      </c>
      <c r="F25" s="24" t="s">
        <v>210</v>
      </c>
      <c r="G25" s="66"/>
      <c r="H25" s="21" t="s">
        <v>139</v>
      </c>
      <c r="I25" s="51"/>
      <c r="J25" s="51"/>
      <c r="K25" s="25" t="s">
        <v>211</v>
      </c>
      <c r="L25" s="23" t="s">
        <v>117</v>
      </c>
      <c r="M25" s="21" t="s">
        <v>140</v>
      </c>
    </row>
    <row r="26" spans="2:13" ht="39.75" customHeight="1">
      <c r="B26" s="81"/>
      <c r="C26" s="84" t="s">
        <v>100</v>
      </c>
      <c r="D26" s="26" t="s">
        <v>82</v>
      </c>
      <c r="E26" s="19" t="s">
        <v>38</v>
      </c>
      <c r="F26" s="20" t="s">
        <v>212</v>
      </c>
      <c r="G26" s="66"/>
      <c r="H26" s="21" t="s">
        <v>139</v>
      </c>
      <c r="I26" s="51"/>
      <c r="J26" s="51"/>
      <c r="K26" s="22" t="s">
        <v>188</v>
      </c>
      <c r="L26" s="23" t="s">
        <v>117</v>
      </c>
      <c r="M26" s="21" t="s">
        <v>137</v>
      </c>
    </row>
    <row r="27" spans="2:13" ht="39.75" customHeight="1">
      <c r="B27" s="81"/>
      <c r="C27" s="84" t="s">
        <v>100</v>
      </c>
      <c r="D27" s="19" t="s">
        <v>134</v>
      </c>
      <c r="E27" s="19" t="s">
        <v>38</v>
      </c>
      <c r="F27" s="20" t="s">
        <v>213</v>
      </c>
      <c r="G27" s="66" t="s">
        <v>233</v>
      </c>
      <c r="H27" s="21" t="s">
        <v>214</v>
      </c>
      <c r="I27" s="67">
        <v>1</v>
      </c>
      <c r="J27" s="67"/>
      <c r="K27" s="22" t="s">
        <v>168</v>
      </c>
      <c r="L27" s="23" t="s">
        <v>117</v>
      </c>
      <c r="M27" s="21" t="s">
        <v>215</v>
      </c>
    </row>
    <row r="28" spans="2:13" ht="39.75" customHeight="1">
      <c r="B28" s="81"/>
      <c r="C28" s="84" t="s">
        <v>100</v>
      </c>
      <c r="D28" s="19" t="s">
        <v>85</v>
      </c>
      <c r="E28" s="19" t="s">
        <v>38</v>
      </c>
      <c r="F28" s="24" t="s">
        <v>216</v>
      </c>
      <c r="G28" s="66"/>
      <c r="H28" s="21" t="s">
        <v>214</v>
      </c>
      <c r="I28" s="51"/>
      <c r="J28" s="51"/>
      <c r="K28" s="22" t="s">
        <v>217</v>
      </c>
      <c r="L28" s="23" t="s">
        <v>117</v>
      </c>
      <c r="M28" s="21" t="s">
        <v>137</v>
      </c>
    </row>
    <row r="29" spans="2:13" ht="67.5" customHeight="1">
      <c r="B29" s="81"/>
      <c r="C29" s="84" t="s">
        <v>100</v>
      </c>
      <c r="D29" s="19" t="s">
        <v>85</v>
      </c>
      <c r="E29" s="19" t="s">
        <v>38</v>
      </c>
      <c r="F29" s="20" t="s">
        <v>218</v>
      </c>
      <c r="G29" s="66"/>
      <c r="H29" s="21" t="s">
        <v>139</v>
      </c>
      <c r="I29" s="51"/>
      <c r="J29" s="51"/>
      <c r="K29" s="22" t="s">
        <v>217</v>
      </c>
      <c r="L29" s="23" t="s">
        <v>117</v>
      </c>
      <c r="M29" s="21" t="s">
        <v>137</v>
      </c>
    </row>
    <row r="30" spans="2:13" ht="67.5" customHeight="1">
      <c r="B30" s="81"/>
      <c r="C30" s="84" t="s">
        <v>100</v>
      </c>
      <c r="D30" s="19" t="s">
        <v>219</v>
      </c>
      <c r="E30" s="19" t="s">
        <v>38</v>
      </c>
      <c r="F30" s="26" t="s">
        <v>220</v>
      </c>
      <c r="G30" s="66"/>
      <c r="H30" s="21" t="s">
        <v>121</v>
      </c>
      <c r="I30" s="51"/>
      <c r="J30" s="51"/>
      <c r="K30" s="22" t="s">
        <v>221</v>
      </c>
      <c r="L30" s="23" t="s">
        <v>117</v>
      </c>
      <c r="M30" s="21" t="s">
        <v>123</v>
      </c>
    </row>
    <row r="31" spans="2:10" ht="13.5" customHeight="1">
      <c r="B31" s="79"/>
      <c r="C31" s="80"/>
      <c r="D31" s="80"/>
      <c r="E31" s="80"/>
      <c r="F31" s="80"/>
      <c r="G31" s="80"/>
      <c r="H31" s="80"/>
      <c r="I31" s="80"/>
      <c r="J31" s="80"/>
    </row>
    <row r="32" spans="2:15" ht="31.5" customHeight="1">
      <c r="B32" s="71" t="s">
        <v>230</v>
      </c>
      <c r="C32" s="11" t="s">
        <v>267</v>
      </c>
      <c r="D32" s="26" t="s">
        <v>81</v>
      </c>
      <c r="E32" s="19" t="s">
        <v>38</v>
      </c>
      <c r="F32" s="34" t="s">
        <v>237</v>
      </c>
      <c r="G32" s="75" t="s">
        <v>23</v>
      </c>
      <c r="H32" s="21" t="s">
        <v>121</v>
      </c>
      <c r="I32" s="95">
        <v>1</v>
      </c>
      <c r="J32" s="75"/>
      <c r="K32" s="37" t="s">
        <v>221</v>
      </c>
      <c r="L32" s="23" t="s">
        <v>238</v>
      </c>
      <c r="M32" s="26" t="s">
        <v>193</v>
      </c>
      <c r="O32" s="7" t="s">
        <v>23</v>
      </c>
    </row>
    <row r="33" spans="2:15" ht="31.5" customHeight="1">
      <c r="B33" s="72"/>
      <c r="C33" s="11" t="s">
        <v>267</v>
      </c>
      <c r="D33" s="26" t="s">
        <v>81</v>
      </c>
      <c r="E33" s="19" t="s">
        <v>38</v>
      </c>
      <c r="F33" s="35" t="s">
        <v>239</v>
      </c>
      <c r="G33" s="75"/>
      <c r="H33" s="21" t="s">
        <v>121</v>
      </c>
      <c r="I33" s="75"/>
      <c r="J33" s="75"/>
      <c r="K33" s="37" t="s">
        <v>240</v>
      </c>
      <c r="L33" s="23" t="s">
        <v>238</v>
      </c>
      <c r="M33" s="26" t="s">
        <v>193</v>
      </c>
      <c r="O33" s="7" t="s">
        <v>24</v>
      </c>
    </row>
    <row r="34" spans="2:15" ht="31.5" customHeight="1">
      <c r="B34" s="72"/>
      <c r="C34" s="11" t="s">
        <v>267</v>
      </c>
      <c r="D34" s="26" t="s">
        <v>81</v>
      </c>
      <c r="E34" s="19" t="s">
        <v>38</v>
      </c>
      <c r="F34" s="34" t="s">
        <v>241</v>
      </c>
      <c r="G34" s="75"/>
      <c r="H34" s="21" t="s">
        <v>121</v>
      </c>
      <c r="I34" s="75"/>
      <c r="J34" s="75"/>
      <c r="K34" s="37" t="s">
        <v>240</v>
      </c>
      <c r="L34" s="23" t="s">
        <v>238</v>
      </c>
      <c r="M34" s="26" t="s">
        <v>193</v>
      </c>
      <c r="O34" s="7" t="s">
        <v>25</v>
      </c>
    </row>
    <row r="35" spans="2:13" ht="31.5" customHeight="1">
      <c r="B35" s="72"/>
      <c r="C35" s="11" t="s">
        <v>267</v>
      </c>
      <c r="D35" s="26" t="s">
        <v>82</v>
      </c>
      <c r="E35" s="19" t="s">
        <v>39</v>
      </c>
      <c r="F35" s="35" t="s">
        <v>242</v>
      </c>
      <c r="G35" s="75" t="s">
        <v>24</v>
      </c>
      <c r="H35" s="21" t="s">
        <v>121</v>
      </c>
      <c r="I35" s="95">
        <v>1</v>
      </c>
      <c r="J35" s="75"/>
      <c r="K35" s="37" t="s">
        <v>168</v>
      </c>
      <c r="L35" s="23" t="s">
        <v>238</v>
      </c>
      <c r="M35" s="26" t="s">
        <v>193</v>
      </c>
    </row>
    <row r="36" spans="2:13" ht="31.5" customHeight="1">
      <c r="B36" s="72"/>
      <c r="C36" s="11" t="s">
        <v>267</v>
      </c>
      <c r="D36" s="26" t="s">
        <v>82</v>
      </c>
      <c r="E36" s="19" t="s">
        <v>39</v>
      </c>
      <c r="F36" s="35" t="s">
        <v>243</v>
      </c>
      <c r="G36" s="75"/>
      <c r="H36" s="21" t="s">
        <v>121</v>
      </c>
      <c r="I36" s="75"/>
      <c r="J36" s="75"/>
      <c r="K36" s="37" t="s">
        <v>168</v>
      </c>
      <c r="L36" s="23" t="s">
        <v>238</v>
      </c>
      <c r="M36" s="26" t="s">
        <v>193</v>
      </c>
    </row>
    <row r="37" spans="2:13" ht="31.5" customHeight="1">
      <c r="B37" s="72"/>
      <c r="C37" s="11" t="s">
        <v>267</v>
      </c>
      <c r="D37" s="26" t="s">
        <v>82</v>
      </c>
      <c r="E37" s="19" t="s">
        <v>38</v>
      </c>
      <c r="F37" s="35" t="s">
        <v>244</v>
      </c>
      <c r="G37" s="75"/>
      <c r="H37" s="21" t="s">
        <v>121</v>
      </c>
      <c r="I37" s="75"/>
      <c r="J37" s="75"/>
      <c r="K37" s="37" t="s">
        <v>240</v>
      </c>
      <c r="L37" s="23" t="s">
        <v>238</v>
      </c>
      <c r="M37" s="26" t="s">
        <v>193</v>
      </c>
    </row>
    <row r="38" spans="2:13" ht="31.5" customHeight="1">
      <c r="B38" s="72"/>
      <c r="C38" s="11" t="s">
        <v>267</v>
      </c>
      <c r="D38" s="26" t="s">
        <v>85</v>
      </c>
      <c r="E38" s="19" t="s">
        <v>38</v>
      </c>
      <c r="F38" s="35" t="s">
        <v>245</v>
      </c>
      <c r="G38" s="75" t="s">
        <v>25</v>
      </c>
      <c r="H38" s="21" t="s">
        <v>121</v>
      </c>
      <c r="I38" s="95">
        <v>1</v>
      </c>
      <c r="J38" s="75"/>
      <c r="K38" s="37" t="s">
        <v>240</v>
      </c>
      <c r="L38" s="23" t="s">
        <v>238</v>
      </c>
      <c r="M38" s="26" t="s">
        <v>193</v>
      </c>
    </row>
    <row r="39" spans="2:13" ht="31.5" customHeight="1">
      <c r="B39" s="72"/>
      <c r="C39" s="11" t="s">
        <v>267</v>
      </c>
      <c r="D39" s="26" t="s">
        <v>86</v>
      </c>
      <c r="E39" s="19" t="s">
        <v>38</v>
      </c>
      <c r="F39" s="35" t="s">
        <v>246</v>
      </c>
      <c r="G39" s="75"/>
      <c r="H39" s="21" t="s">
        <v>121</v>
      </c>
      <c r="I39" s="75"/>
      <c r="J39" s="75"/>
      <c r="K39" s="37" t="s">
        <v>240</v>
      </c>
      <c r="L39" s="23" t="s">
        <v>238</v>
      </c>
      <c r="M39" s="26" t="s">
        <v>193</v>
      </c>
    </row>
    <row r="40" spans="2:13" ht="31.5" customHeight="1">
      <c r="B40" s="72"/>
      <c r="C40" s="11" t="s">
        <v>266</v>
      </c>
      <c r="D40" s="31" t="s">
        <v>247</v>
      </c>
      <c r="E40" s="32" t="s">
        <v>248</v>
      </c>
      <c r="F40" s="36" t="s">
        <v>249</v>
      </c>
      <c r="G40" s="50" t="s">
        <v>302</v>
      </c>
      <c r="H40" s="21" t="s">
        <v>331</v>
      </c>
      <c r="I40" s="50" t="s">
        <v>304</v>
      </c>
      <c r="J40" s="50"/>
      <c r="K40" s="29"/>
      <c r="L40" s="30"/>
      <c r="M40" s="28"/>
    </row>
    <row r="41" spans="2:13" ht="31.5" customHeight="1">
      <c r="B41" s="72"/>
      <c r="C41" s="11" t="s">
        <v>266</v>
      </c>
      <c r="D41" s="31" t="s">
        <v>247</v>
      </c>
      <c r="E41" s="32" t="s">
        <v>250</v>
      </c>
      <c r="F41" s="36" t="s">
        <v>251</v>
      </c>
      <c r="G41" s="51"/>
      <c r="H41" s="21" t="s">
        <v>331</v>
      </c>
      <c r="I41" s="51"/>
      <c r="J41" s="51"/>
      <c r="K41" s="29"/>
      <c r="L41" s="30"/>
      <c r="M41" s="28"/>
    </row>
    <row r="42" spans="2:13" ht="31.5" customHeight="1">
      <c r="B42" s="72"/>
      <c r="C42" s="11" t="s">
        <v>266</v>
      </c>
      <c r="D42" s="31" t="s">
        <v>247</v>
      </c>
      <c r="E42" s="32" t="s">
        <v>250</v>
      </c>
      <c r="F42" s="36" t="s">
        <v>252</v>
      </c>
      <c r="G42" s="51"/>
      <c r="H42" s="21" t="s">
        <v>331</v>
      </c>
      <c r="I42" s="51"/>
      <c r="J42" s="51"/>
      <c r="K42" s="29"/>
      <c r="L42" s="30"/>
      <c r="M42" s="28"/>
    </row>
    <row r="43" spans="2:13" ht="31.5" customHeight="1">
      <c r="B43" s="72"/>
      <c r="C43" s="11" t="s">
        <v>266</v>
      </c>
      <c r="D43" s="31" t="s">
        <v>253</v>
      </c>
      <c r="E43" s="32" t="s">
        <v>254</v>
      </c>
      <c r="F43" s="36" t="s">
        <v>254</v>
      </c>
      <c r="G43" s="52"/>
      <c r="H43" s="21" t="s">
        <v>331</v>
      </c>
      <c r="I43" s="52"/>
      <c r="J43" s="52"/>
      <c r="K43" s="29"/>
      <c r="L43" s="30"/>
      <c r="M43" s="28"/>
    </row>
    <row r="44" spans="2:13" ht="31.5" customHeight="1">
      <c r="B44" s="72"/>
      <c r="C44" s="11" t="s">
        <v>266</v>
      </c>
      <c r="D44" s="31" t="s">
        <v>253</v>
      </c>
      <c r="E44" s="32" t="s">
        <v>254</v>
      </c>
      <c r="F44" s="36" t="s">
        <v>254</v>
      </c>
      <c r="G44" s="50" t="s">
        <v>306</v>
      </c>
      <c r="H44" s="21" t="s">
        <v>308</v>
      </c>
      <c r="I44" s="50" t="s">
        <v>305</v>
      </c>
      <c r="J44" s="50"/>
      <c r="K44" s="29"/>
      <c r="L44" s="30"/>
      <c r="M44" s="28"/>
    </row>
    <row r="45" spans="2:13" ht="31.5" customHeight="1">
      <c r="B45" s="72"/>
      <c r="C45" s="11" t="s">
        <v>266</v>
      </c>
      <c r="D45" s="31" t="s">
        <v>253</v>
      </c>
      <c r="E45" s="32" t="s">
        <v>255</v>
      </c>
      <c r="F45" s="36" t="s">
        <v>255</v>
      </c>
      <c r="G45" s="51"/>
      <c r="H45" s="21" t="s">
        <v>308</v>
      </c>
      <c r="I45" s="51"/>
      <c r="J45" s="51"/>
      <c r="K45" s="29"/>
      <c r="L45" s="30"/>
      <c r="M45" s="28"/>
    </row>
    <row r="46" spans="2:13" ht="31.5" customHeight="1">
      <c r="B46" s="72"/>
      <c r="C46" s="11" t="s">
        <v>266</v>
      </c>
      <c r="D46" s="31" t="s">
        <v>253</v>
      </c>
      <c r="E46" s="32" t="s">
        <v>256</v>
      </c>
      <c r="F46" s="36" t="s">
        <v>257</v>
      </c>
      <c r="G46" s="51"/>
      <c r="H46" s="21" t="s">
        <v>331</v>
      </c>
      <c r="I46" s="51"/>
      <c r="J46" s="51"/>
      <c r="K46" s="29"/>
      <c r="L46" s="30"/>
      <c r="M46" s="28"/>
    </row>
    <row r="47" spans="2:13" ht="31.5" customHeight="1">
      <c r="B47" s="72"/>
      <c r="C47" s="11" t="s">
        <v>266</v>
      </c>
      <c r="D47" s="31" t="s">
        <v>253</v>
      </c>
      <c r="E47" s="32" t="s">
        <v>256</v>
      </c>
      <c r="F47" s="36" t="s">
        <v>258</v>
      </c>
      <c r="G47" s="52"/>
      <c r="H47" s="21" t="s">
        <v>331</v>
      </c>
      <c r="I47" s="52"/>
      <c r="J47" s="52"/>
      <c r="K47" s="29"/>
      <c r="L47" s="30"/>
      <c r="M47" s="28"/>
    </row>
    <row r="48" spans="2:13" ht="31.5" customHeight="1">
      <c r="B48" s="72"/>
      <c r="C48" s="11" t="s">
        <v>326</v>
      </c>
      <c r="D48" s="31" t="s">
        <v>81</v>
      </c>
      <c r="E48" s="32" t="s">
        <v>327</v>
      </c>
      <c r="F48" s="36" t="s">
        <v>329</v>
      </c>
      <c r="G48" s="50" t="s">
        <v>302</v>
      </c>
      <c r="H48" s="21" t="s">
        <v>331</v>
      </c>
      <c r="I48" s="50" t="s">
        <v>302</v>
      </c>
      <c r="J48" s="50"/>
      <c r="K48" s="29"/>
      <c r="L48" s="30"/>
      <c r="M48" s="28"/>
    </row>
    <row r="49" spans="2:13" ht="31.5" customHeight="1">
      <c r="B49" s="72"/>
      <c r="C49" s="11" t="s">
        <v>326</v>
      </c>
      <c r="D49" s="31" t="s">
        <v>81</v>
      </c>
      <c r="E49" s="32" t="s">
        <v>340</v>
      </c>
      <c r="F49" s="32" t="s">
        <v>340</v>
      </c>
      <c r="G49" s="73"/>
      <c r="H49" s="21" t="s">
        <v>331</v>
      </c>
      <c r="I49" s="73"/>
      <c r="J49" s="73"/>
      <c r="K49" s="29"/>
      <c r="L49" s="30"/>
      <c r="M49" s="28"/>
    </row>
    <row r="50" spans="2:13" ht="30">
      <c r="B50" s="72"/>
      <c r="C50" s="11" t="s">
        <v>326</v>
      </c>
      <c r="D50" s="31" t="s">
        <v>82</v>
      </c>
      <c r="E50" s="32" t="s">
        <v>328</v>
      </c>
      <c r="F50" s="36" t="s">
        <v>330</v>
      </c>
      <c r="G50" s="73"/>
      <c r="H50" s="21" t="s">
        <v>331</v>
      </c>
      <c r="I50" s="73"/>
      <c r="J50" s="73"/>
      <c r="K50" s="29"/>
      <c r="L50" s="30"/>
      <c r="M50" s="28"/>
    </row>
    <row r="51" spans="2:13" ht="31.5" customHeight="1">
      <c r="B51" s="72"/>
      <c r="C51" s="11" t="s">
        <v>326</v>
      </c>
      <c r="D51" s="31" t="s">
        <v>82</v>
      </c>
      <c r="E51" s="32" t="s">
        <v>332</v>
      </c>
      <c r="F51" s="36" t="s">
        <v>335</v>
      </c>
      <c r="G51" s="74"/>
      <c r="H51" s="21" t="s">
        <v>331</v>
      </c>
      <c r="I51" s="74"/>
      <c r="J51" s="74"/>
      <c r="K51" s="29"/>
      <c r="L51" s="30"/>
      <c r="M51" s="28"/>
    </row>
    <row r="52" spans="2:13" ht="31.5" customHeight="1">
      <c r="B52" s="72"/>
      <c r="C52" s="11" t="s">
        <v>326</v>
      </c>
      <c r="D52" s="31" t="s">
        <v>82</v>
      </c>
      <c r="E52" s="32" t="s">
        <v>339</v>
      </c>
      <c r="F52" s="36" t="s">
        <v>338</v>
      </c>
      <c r="G52" s="50" t="s">
        <v>306</v>
      </c>
      <c r="H52" s="21" t="s">
        <v>331</v>
      </c>
      <c r="I52" s="50" t="s">
        <v>306</v>
      </c>
      <c r="J52" s="50"/>
      <c r="K52" s="29"/>
      <c r="L52" s="30"/>
      <c r="M52" s="28"/>
    </row>
    <row r="53" spans="2:13" ht="31.5" customHeight="1">
      <c r="B53" s="72"/>
      <c r="C53" s="11" t="s">
        <v>326</v>
      </c>
      <c r="D53" s="31" t="s">
        <v>85</v>
      </c>
      <c r="E53" s="32" t="s">
        <v>333</v>
      </c>
      <c r="F53" s="36" t="s">
        <v>336</v>
      </c>
      <c r="G53" s="51"/>
      <c r="H53" s="21" t="s">
        <v>331</v>
      </c>
      <c r="I53" s="51"/>
      <c r="J53" s="51"/>
      <c r="K53" s="29"/>
      <c r="L53" s="30"/>
      <c r="M53" s="28"/>
    </row>
    <row r="54" spans="2:13" ht="31.5" customHeight="1">
      <c r="B54" s="72"/>
      <c r="C54" s="11" t="s">
        <v>326</v>
      </c>
      <c r="D54" s="31" t="s">
        <v>86</v>
      </c>
      <c r="E54" s="32" t="s">
        <v>334</v>
      </c>
      <c r="F54" s="36" t="s">
        <v>337</v>
      </c>
      <c r="G54" s="52"/>
      <c r="H54" s="21" t="s">
        <v>331</v>
      </c>
      <c r="I54" s="52"/>
      <c r="J54" s="52"/>
      <c r="K54" s="29"/>
      <c r="L54" s="30"/>
      <c r="M54" s="28"/>
    </row>
    <row r="55" spans="2:13" ht="31.5" customHeight="1">
      <c r="B55" s="72"/>
      <c r="C55" s="11" t="s">
        <v>266</v>
      </c>
      <c r="D55" s="31" t="s">
        <v>253</v>
      </c>
      <c r="E55" s="32" t="s">
        <v>256</v>
      </c>
      <c r="F55" s="36" t="s">
        <v>258</v>
      </c>
      <c r="G55" s="50" t="s">
        <v>303</v>
      </c>
      <c r="H55" s="21" t="s">
        <v>331</v>
      </c>
      <c r="I55" s="85">
        <v>1</v>
      </c>
      <c r="J55" s="50"/>
      <c r="K55" s="29"/>
      <c r="L55" s="30"/>
      <c r="M55" s="28"/>
    </row>
    <row r="56" spans="2:13" ht="31.5" customHeight="1">
      <c r="B56" s="72"/>
      <c r="C56" s="11" t="s">
        <v>266</v>
      </c>
      <c r="D56" s="31" t="s">
        <v>253</v>
      </c>
      <c r="E56" s="32" t="s">
        <v>256</v>
      </c>
      <c r="F56" s="36" t="s">
        <v>258</v>
      </c>
      <c r="G56" s="51"/>
      <c r="H56" s="21" t="s">
        <v>331</v>
      </c>
      <c r="I56" s="51"/>
      <c r="J56" s="51"/>
      <c r="K56" s="29"/>
      <c r="L56" s="30"/>
      <c r="M56" s="28"/>
    </row>
    <row r="57" spans="2:13" ht="31.5" customHeight="1">
      <c r="B57" s="72"/>
      <c r="C57" s="11" t="s">
        <v>266</v>
      </c>
      <c r="D57" s="31" t="s">
        <v>253</v>
      </c>
      <c r="E57" s="32" t="s">
        <v>256</v>
      </c>
      <c r="F57" s="36" t="s">
        <v>258</v>
      </c>
      <c r="G57" s="51"/>
      <c r="H57" s="21" t="s">
        <v>331</v>
      </c>
      <c r="I57" s="51"/>
      <c r="J57" s="51"/>
      <c r="K57" s="29"/>
      <c r="L57" s="30"/>
      <c r="M57" s="28"/>
    </row>
    <row r="58" spans="2:13" ht="31.5" customHeight="1">
      <c r="B58" s="72"/>
      <c r="C58" s="11" t="s">
        <v>266</v>
      </c>
      <c r="D58" s="31" t="s">
        <v>253</v>
      </c>
      <c r="E58" s="32" t="s">
        <v>256</v>
      </c>
      <c r="F58" s="36" t="s">
        <v>258</v>
      </c>
      <c r="G58" s="51"/>
      <c r="H58" s="21" t="s">
        <v>331</v>
      </c>
      <c r="I58" s="51"/>
      <c r="J58" s="51"/>
      <c r="K58" s="29"/>
      <c r="L58" s="30"/>
      <c r="M58" s="28"/>
    </row>
    <row r="59" spans="2:13" ht="31.5" customHeight="1">
      <c r="B59" s="72"/>
      <c r="C59" s="11" t="s">
        <v>266</v>
      </c>
      <c r="D59" s="31" t="s">
        <v>259</v>
      </c>
      <c r="E59" s="32" t="s">
        <v>260</v>
      </c>
      <c r="F59" s="36" t="s">
        <v>261</v>
      </c>
      <c r="G59" s="51"/>
      <c r="H59" s="21" t="s">
        <v>121</v>
      </c>
      <c r="I59" s="51"/>
      <c r="J59" s="51"/>
      <c r="K59" s="29"/>
      <c r="L59" s="30"/>
      <c r="M59" s="28"/>
    </row>
    <row r="60" spans="2:13" ht="31.5" customHeight="1">
      <c r="B60" s="72"/>
      <c r="C60" s="11" t="s">
        <v>266</v>
      </c>
      <c r="D60" s="31" t="s">
        <v>259</v>
      </c>
      <c r="E60" s="32" t="s">
        <v>262</v>
      </c>
      <c r="F60" s="36" t="s">
        <v>261</v>
      </c>
      <c r="G60" s="51"/>
      <c r="H60" s="21" t="s">
        <v>121</v>
      </c>
      <c r="I60" s="51"/>
      <c r="J60" s="51"/>
      <c r="K60" s="29"/>
      <c r="L60" s="30"/>
      <c r="M60" s="28"/>
    </row>
    <row r="61" spans="2:13" ht="31.5" customHeight="1">
      <c r="B61" s="72"/>
      <c r="C61" s="11" t="s">
        <v>266</v>
      </c>
      <c r="D61" s="31" t="s">
        <v>263</v>
      </c>
      <c r="E61" s="32" t="s">
        <v>264</v>
      </c>
      <c r="F61" s="36" t="s">
        <v>265</v>
      </c>
      <c r="G61" s="52"/>
      <c r="H61" s="21" t="s">
        <v>121</v>
      </c>
      <c r="I61" s="52"/>
      <c r="J61" s="52"/>
      <c r="K61" s="29"/>
      <c r="L61" s="30"/>
      <c r="M61" s="28"/>
    </row>
    <row r="62" spans="2:10" ht="13.5" customHeight="1">
      <c r="B62" s="79"/>
      <c r="C62" s="80"/>
      <c r="D62" s="80"/>
      <c r="E62" s="80"/>
      <c r="F62" s="80"/>
      <c r="G62" s="80"/>
      <c r="H62" s="80"/>
      <c r="I62" s="80"/>
      <c r="J62" s="80"/>
    </row>
    <row r="63" spans="2:18" ht="39" customHeight="1">
      <c r="B63" s="86" t="s">
        <v>307</v>
      </c>
      <c r="C63" s="11" t="s">
        <v>155</v>
      </c>
      <c r="D63" s="11" t="s">
        <v>81</v>
      </c>
      <c r="E63" s="11" t="s">
        <v>38</v>
      </c>
      <c r="F63" s="11" t="s">
        <v>156</v>
      </c>
      <c r="G63" s="54" t="s">
        <v>309</v>
      </c>
      <c r="H63" s="10" t="s">
        <v>157</v>
      </c>
      <c r="I63" s="59">
        <v>1</v>
      </c>
      <c r="J63" s="54"/>
      <c r="K63" s="18" t="s">
        <v>158</v>
      </c>
      <c r="L63" s="18" t="s">
        <v>117</v>
      </c>
      <c r="M63" s="18" t="s">
        <v>159</v>
      </c>
      <c r="O63" s="40" t="s">
        <v>309</v>
      </c>
      <c r="P63" s="40"/>
      <c r="Q63" s="40"/>
      <c r="R63" s="40"/>
    </row>
    <row r="64" spans="2:18" ht="39" customHeight="1">
      <c r="B64" s="64"/>
      <c r="C64" s="11" t="s">
        <v>155</v>
      </c>
      <c r="D64" s="11" t="s">
        <v>81</v>
      </c>
      <c r="E64" s="11" t="s">
        <v>39</v>
      </c>
      <c r="F64" s="11" t="s">
        <v>160</v>
      </c>
      <c r="G64" s="55"/>
      <c r="H64" s="10" t="s">
        <v>41</v>
      </c>
      <c r="I64" s="55"/>
      <c r="J64" s="55"/>
      <c r="K64" s="18" t="s">
        <v>161</v>
      </c>
      <c r="L64" s="18" t="s">
        <v>117</v>
      </c>
      <c r="O64" s="40" t="s">
        <v>310</v>
      </c>
      <c r="P64" s="40"/>
      <c r="Q64" s="40"/>
      <c r="R64" s="40"/>
    </row>
    <row r="65" spans="2:18" ht="39" customHeight="1">
      <c r="B65" s="64"/>
      <c r="C65" s="11" t="s">
        <v>155</v>
      </c>
      <c r="D65" s="11" t="s">
        <v>81</v>
      </c>
      <c r="E65" s="11" t="s">
        <v>38</v>
      </c>
      <c r="F65" s="11" t="s">
        <v>162</v>
      </c>
      <c r="G65" s="55"/>
      <c r="H65" s="10" t="s">
        <v>163</v>
      </c>
      <c r="I65" s="55"/>
      <c r="J65" s="55"/>
      <c r="K65" s="18" t="s">
        <v>132</v>
      </c>
      <c r="L65" s="18" t="s">
        <v>117</v>
      </c>
      <c r="M65" s="18" t="s">
        <v>159</v>
      </c>
      <c r="O65" s="40" t="s">
        <v>311</v>
      </c>
      <c r="P65" s="40"/>
      <c r="Q65" s="40"/>
      <c r="R65" s="40"/>
    </row>
    <row r="66" spans="2:13" ht="39" customHeight="1">
      <c r="B66" s="64"/>
      <c r="C66" s="11" t="s">
        <v>155</v>
      </c>
      <c r="D66" s="11" t="s">
        <v>82</v>
      </c>
      <c r="E66" s="11" t="s">
        <v>38</v>
      </c>
      <c r="F66" s="11" t="s">
        <v>164</v>
      </c>
      <c r="G66" s="56"/>
      <c r="H66" s="10" t="s">
        <v>163</v>
      </c>
      <c r="I66" s="56"/>
      <c r="J66" s="56"/>
      <c r="K66" s="18" t="s">
        <v>165</v>
      </c>
      <c r="L66" s="18" t="s">
        <v>117</v>
      </c>
      <c r="M66" s="18" t="s">
        <v>159</v>
      </c>
    </row>
    <row r="67" spans="2:13" ht="39" customHeight="1">
      <c r="B67" s="64"/>
      <c r="C67" s="11" t="s">
        <v>155</v>
      </c>
      <c r="D67" s="11" t="s">
        <v>82</v>
      </c>
      <c r="E67" s="11" t="s">
        <v>38</v>
      </c>
      <c r="F67" s="11" t="s">
        <v>166</v>
      </c>
      <c r="G67" s="54" t="s">
        <v>310</v>
      </c>
      <c r="H67" s="10" t="s">
        <v>167</v>
      </c>
      <c r="I67" s="59">
        <v>1</v>
      </c>
      <c r="J67" s="54"/>
      <c r="K67" s="18" t="s">
        <v>168</v>
      </c>
      <c r="L67" s="18" t="s">
        <v>117</v>
      </c>
      <c r="M67" s="18" t="s">
        <v>159</v>
      </c>
    </row>
    <row r="68" spans="2:13" ht="39" customHeight="1">
      <c r="B68" s="64"/>
      <c r="C68" s="11" t="s">
        <v>155</v>
      </c>
      <c r="D68" s="11" t="s">
        <v>82</v>
      </c>
      <c r="E68" s="11" t="s">
        <v>38</v>
      </c>
      <c r="F68" s="11" t="s">
        <v>99</v>
      </c>
      <c r="G68" s="55"/>
      <c r="H68" s="10" t="s">
        <v>42</v>
      </c>
      <c r="I68" s="55"/>
      <c r="J68" s="55"/>
      <c r="K68" s="18" t="s">
        <v>169</v>
      </c>
      <c r="L68" s="18" t="s">
        <v>117</v>
      </c>
      <c r="M68" s="18" t="s">
        <v>159</v>
      </c>
    </row>
    <row r="69" spans="2:13" ht="39" customHeight="1">
      <c r="B69" s="64"/>
      <c r="C69" s="11" t="s">
        <v>155</v>
      </c>
      <c r="D69" s="11" t="s">
        <v>82</v>
      </c>
      <c r="E69" s="11" t="s">
        <v>39</v>
      </c>
      <c r="F69" s="11" t="s">
        <v>83</v>
      </c>
      <c r="G69" s="55"/>
      <c r="H69" s="10" t="s">
        <v>34</v>
      </c>
      <c r="I69" s="55"/>
      <c r="J69" s="55"/>
      <c r="K69" s="18" t="s">
        <v>168</v>
      </c>
      <c r="L69" s="18" t="s">
        <v>117</v>
      </c>
      <c r="M69" s="18" t="s">
        <v>159</v>
      </c>
    </row>
    <row r="70" spans="2:13" ht="39" customHeight="1">
      <c r="B70" s="64"/>
      <c r="C70" s="11" t="s">
        <v>155</v>
      </c>
      <c r="D70" s="11" t="s">
        <v>82</v>
      </c>
      <c r="E70" s="11" t="s">
        <v>39</v>
      </c>
      <c r="F70" s="11" t="s">
        <v>98</v>
      </c>
      <c r="G70" s="56"/>
      <c r="H70" s="10" t="s">
        <v>34</v>
      </c>
      <c r="I70" s="56"/>
      <c r="J70" s="56"/>
      <c r="K70" s="18" t="s">
        <v>170</v>
      </c>
      <c r="L70" s="18" t="s">
        <v>117</v>
      </c>
      <c r="M70" s="18" t="s">
        <v>159</v>
      </c>
    </row>
    <row r="71" spans="2:13" ht="39" customHeight="1">
      <c r="B71" s="64"/>
      <c r="C71" s="11" t="s">
        <v>155</v>
      </c>
      <c r="D71" s="11" t="s">
        <v>85</v>
      </c>
      <c r="E71" s="11" t="s">
        <v>38</v>
      </c>
      <c r="F71" s="11" t="s">
        <v>84</v>
      </c>
      <c r="G71" s="54" t="s">
        <v>311</v>
      </c>
      <c r="H71" s="10" t="s">
        <v>34</v>
      </c>
      <c r="I71" s="54" t="s">
        <v>312</v>
      </c>
      <c r="J71" s="54"/>
      <c r="K71" s="18" t="s">
        <v>171</v>
      </c>
      <c r="L71" s="18" t="s">
        <v>117</v>
      </c>
      <c r="M71" s="18" t="s">
        <v>159</v>
      </c>
    </row>
    <row r="72" spans="2:13" ht="39" customHeight="1">
      <c r="B72" s="64"/>
      <c r="C72" s="11" t="s">
        <v>155</v>
      </c>
      <c r="D72" s="11" t="s">
        <v>86</v>
      </c>
      <c r="E72" s="11" t="s">
        <v>40</v>
      </c>
      <c r="F72" s="11" t="s">
        <v>87</v>
      </c>
      <c r="G72" s="55"/>
      <c r="H72" s="10" t="s">
        <v>41</v>
      </c>
      <c r="I72" s="55"/>
      <c r="J72" s="55"/>
      <c r="K72" s="18" t="s">
        <v>171</v>
      </c>
      <c r="L72" s="18" t="s">
        <v>117</v>
      </c>
      <c r="M72" s="18" t="s">
        <v>159</v>
      </c>
    </row>
    <row r="73" spans="2:13" ht="39" customHeight="1">
      <c r="B73" s="64"/>
      <c r="C73" s="11" t="s">
        <v>155</v>
      </c>
      <c r="D73" s="11" t="s">
        <v>86</v>
      </c>
      <c r="E73" s="11" t="s">
        <v>38</v>
      </c>
      <c r="F73" s="11" t="s">
        <v>172</v>
      </c>
      <c r="G73" s="56"/>
      <c r="H73" s="10" t="s">
        <v>173</v>
      </c>
      <c r="I73" s="56"/>
      <c r="J73" s="56"/>
      <c r="K73" s="18" t="s">
        <v>174</v>
      </c>
      <c r="L73" s="18" t="s">
        <v>117</v>
      </c>
      <c r="M73" s="18" t="s">
        <v>159</v>
      </c>
    </row>
    <row r="74" spans="2:13" ht="39" customHeight="1">
      <c r="B74" s="53" t="s">
        <v>343</v>
      </c>
      <c r="C74" s="53" t="s">
        <v>342</v>
      </c>
      <c r="D74" s="53" t="s">
        <v>81</v>
      </c>
      <c r="E74" s="53" t="s">
        <v>38</v>
      </c>
      <c r="F74" s="53" t="s">
        <v>0</v>
      </c>
      <c r="G74" s="49" t="s">
        <v>2</v>
      </c>
      <c r="H74" s="10" t="s">
        <v>173</v>
      </c>
      <c r="I74" s="46" t="s">
        <v>9</v>
      </c>
      <c r="J74" s="49"/>
      <c r="K74" s="18" t="s">
        <v>168</v>
      </c>
      <c r="L74" s="18" t="s">
        <v>117</v>
      </c>
      <c r="M74" s="18" t="s">
        <v>198</v>
      </c>
    </row>
    <row r="75" spans="2:10" ht="39" customHeight="1">
      <c r="B75" s="53"/>
      <c r="C75" s="53" t="s">
        <v>342</v>
      </c>
      <c r="D75" s="53" t="s">
        <v>81</v>
      </c>
      <c r="E75" s="53" t="s">
        <v>38</v>
      </c>
      <c r="F75" s="53" t="s">
        <v>10</v>
      </c>
      <c r="G75" s="47"/>
      <c r="H75" s="10" t="s">
        <v>163</v>
      </c>
      <c r="I75" s="57"/>
      <c r="J75" s="47"/>
    </row>
    <row r="76" spans="2:13" ht="39" customHeight="1">
      <c r="B76" s="53"/>
      <c r="C76" s="53" t="s">
        <v>342</v>
      </c>
      <c r="D76" s="53" t="s">
        <v>82</v>
      </c>
      <c r="E76" s="53" t="s">
        <v>38</v>
      </c>
      <c r="F76" s="53" t="s">
        <v>1</v>
      </c>
      <c r="G76" s="47"/>
      <c r="H76" s="10" t="s">
        <v>163</v>
      </c>
      <c r="I76" s="57"/>
      <c r="J76" s="47"/>
      <c r="K76" s="18" t="s">
        <v>168</v>
      </c>
      <c r="L76" s="18" t="s">
        <v>117</v>
      </c>
      <c r="M76" s="18" t="s">
        <v>200</v>
      </c>
    </row>
    <row r="77" spans="2:13" ht="39" customHeight="1">
      <c r="B77" s="53"/>
      <c r="C77" s="53" t="s">
        <v>342</v>
      </c>
      <c r="D77" s="53" t="s">
        <v>82</v>
      </c>
      <c r="E77" s="53" t="s">
        <v>38</v>
      </c>
      <c r="F77" s="53" t="s">
        <v>4</v>
      </c>
      <c r="G77" s="47"/>
      <c r="H77" s="10" t="s">
        <v>163</v>
      </c>
      <c r="I77" s="57"/>
      <c r="J77" s="48"/>
      <c r="K77" s="18" t="s">
        <v>168</v>
      </c>
      <c r="L77" s="18" t="s">
        <v>117</v>
      </c>
      <c r="M77" s="18" t="s">
        <v>200</v>
      </c>
    </row>
    <row r="78" spans="2:10" ht="39" customHeight="1">
      <c r="B78" s="53"/>
      <c r="C78" s="53" t="s">
        <v>342</v>
      </c>
      <c r="D78" s="53" t="s">
        <v>82</v>
      </c>
      <c r="E78" s="53" t="s">
        <v>39</v>
      </c>
      <c r="F78" s="53" t="s">
        <v>11</v>
      </c>
      <c r="G78" s="48"/>
      <c r="H78" s="10" t="s">
        <v>163</v>
      </c>
      <c r="I78" s="58"/>
      <c r="J78" s="47"/>
    </row>
    <row r="79" spans="2:13" ht="39" customHeight="1">
      <c r="B79" s="53"/>
      <c r="C79" s="53" t="s">
        <v>342</v>
      </c>
      <c r="D79" s="53" t="s">
        <v>82</v>
      </c>
      <c r="E79" s="53" t="s">
        <v>38</v>
      </c>
      <c r="F79" s="53" t="s">
        <v>7</v>
      </c>
      <c r="G79" s="49" t="s">
        <v>3</v>
      </c>
      <c r="H79" s="10" t="s">
        <v>163</v>
      </c>
      <c r="I79" s="49" t="s">
        <v>9</v>
      </c>
      <c r="J79" s="49"/>
      <c r="K79" s="18" t="s">
        <v>178</v>
      </c>
      <c r="L79" s="18" t="s">
        <v>117</v>
      </c>
      <c r="M79" s="18" t="s">
        <v>200</v>
      </c>
    </row>
    <row r="80" spans="2:13" ht="39" customHeight="1">
      <c r="B80" s="53"/>
      <c r="C80" s="53" t="s">
        <v>342</v>
      </c>
      <c r="D80" s="53" t="s">
        <v>85</v>
      </c>
      <c r="E80" s="53" t="s">
        <v>38</v>
      </c>
      <c r="F80" s="53" t="s">
        <v>5</v>
      </c>
      <c r="G80" s="47"/>
      <c r="H80" s="10" t="s">
        <v>163</v>
      </c>
      <c r="I80" s="47"/>
      <c r="J80" s="47"/>
      <c r="K80" s="18" t="s">
        <v>192</v>
      </c>
      <c r="L80" s="18" t="s">
        <v>117</v>
      </c>
      <c r="M80" s="18" t="s">
        <v>200</v>
      </c>
    </row>
    <row r="81" spans="2:10" ht="39" customHeight="1">
      <c r="B81" s="53"/>
      <c r="C81" s="53" t="s">
        <v>342</v>
      </c>
      <c r="D81" s="53" t="s">
        <v>85</v>
      </c>
      <c r="E81" s="53" t="s">
        <v>38</v>
      </c>
      <c r="F81" s="53" t="s">
        <v>12</v>
      </c>
      <c r="G81" s="47"/>
      <c r="H81" s="10" t="s">
        <v>163</v>
      </c>
      <c r="I81" s="47"/>
      <c r="J81" s="47"/>
    </row>
    <row r="82" spans="2:10" ht="39" customHeight="1">
      <c r="B82" s="53"/>
      <c r="C82" s="53" t="s">
        <v>342</v>
      </c>
      <c r="D82" s="53" t="s">
        <v>85</v>
      </c>
      <c r="E82" s="53" t="s">
        <v>38</v>
      </c>
      <c r="F82" s="53" t="s">
        <v>6</v>
      </c>
      <c r="G82" s="47"/>
      <c r="H82" s="10" t="s">
        <v>173</v>
      </c>
      <c r="I82" s="47"/>
      <c r="J82" s="47"/>
    </row>
    <row r="83" spans="2:12" ht="39" customHeight="1">
      <c r="B83" s="53"/>
      <c r="C83" s="53" t="s">
        <v>342</v>
      </c>
      <c r="D83" s="53" t="s">
        <v>86</v>
      </c>
      <c r="E83" s="53" t="s">
        <v>38</v>
      </c>
      <c r="F83" s="53" t="s">
        <v>8</v>
      </c>
      <c r="G83" s="48"/>
      <c r="H83" s="10" t="s">
        <v>173</v>
      </c>
      <c r="I83" s="48"/>
      <c r="J83" s="48"/>
      <c r="K83" s="18" t="s">
        <v>178</v>
      </c>
      <c r="L83" s="18" t="s">
        <v>117</v>
      </c>
    </row>
    <row r="84" spans="2:13" ht="39" customHeight="1">
      <c r="B84" s="64" t="s">
        <v>228</v>
      </c>
      <c r="C84" s="11" t="s">
        <v>175</v>
      </c>
      <c r="D84" s="11" t="s">
        <v>81</v>
      </c>
      <c r="E84" s="11" t="s">
        <v>38</v>
      </c>
      <c r="F84" s="11" t="s">
        <v>176</v>
      </c>
      <c r="G84" s="49" t="s">
        <v>318</v>
      </c>
      <c r="H84" s="10" t="s">
        <v>177</v>
      </c>
      <c r="I84" s="46">
        <v>1</v>
      </c>
      <c r="J84" s="49"/>
      <c r="K84" s="18" t="s">
        <v>178</v>
      </c>
      <c r="L84" s="18" t="s">
        <v>117</v>
      </c>
      <c r="M84" s="18" t="s">
        <v>179</v>
      </c>
    </row>
    <row r="85" spans="2:13" ht="39" customHeight="1">
      <c r="B85" s="64"/>
      <c r="C85" s="11" t="s">
        <v>175</v>
      </c>
      <c r="D85" s="11" t="s">
        <v>81</v>
      </c>
      <c r="E85" s="11" t="s">
        <v>38</v>
      </c>
      <c r="F85" s="11" t="s">
        <v>180</v>
      </c>
      <c r="G85" s="47"/>
      <c r="H85" s="10" t="s">
        <v>181</v>
      </c>
      <c r="I85" s="47"/>
      <c r="J85" s="47"/>
      <c r="K85" s="18" t="s">
        <v>182</v>
      </c>
      <c r="L85" s="18" t="s">
        <v>117</v>
      </c>
      <c r="M85" s="18" t="s">
        <v>183</v>
      </c>
    </row>
    <row r="86" spans="2:13" ht="39" customHeight="1">
      <c r="B86" s="64"/>
      <c r="C86" s="11" t="s">
        <v>175</v>
      </c>
      <c r="D86" s="11" t="s">
        <v>81</v>
      </c>
      <c r="E86" s="11" t="s">
        <v>38</v>
      </c>
      <c r="F86" s="11" t="s">
        <v>184</v>
      </c>
      <c r="G86" s="48"/>
      <c r="H86" s="10" t="s">
        <v>181</v>
      </c>
      <c r="I86" s="48"/>
      <c r="J86" s="48"/>
      <c r="K86" s="18" t="s">
        <v>132</v>
      </c>
      <c r="L86" s="18" t="s">
        <v>117</v>
      </c>
      <c r="M86" s="18" t="s">
        <v>183</v>
      </c>
    </row>
    <row r="87" spans="2:13" ht="39" customHeight="1">
      <c r="B87" s="64"/>
      <c r="C87" s="11" t="s">
        <v>175</v>
      </c>
      <c r="D87" s="11" t="s">
        <v>82</v>
      </c>
      <c r="E87" s="11" t="s">
        <v>38</v>
      </c>
      <c r="F87" s="11" t="s">
        <v>185</v>
      </c>
      <c r="G87" s="49" t="s">
        <v>2</v>
      </c>
      <c r="H87" s="10" t="s">
        <v>181</v>
      </c>
      <c r="I87" s="49" t="s">
        <v>9</v>
      </c>
      <c r="J87" s="49"/>
      <c r="K87" s="18" t="s">
        <v>186</v>
      </c>
      <c r="L87" s="18" t="s">
        <v>117</v>
      </c>
      <c r="M87" s="18" t="s">
        <v>183</v>
      </c>
    </row>
    <row r="88" spans="2:13" ht="39" customHeight="1">
      <c r="B88" s="64"/>
      <c r="C88" s="11" t="s">
        <v>175</v>
      </c>
      <c r="D88" s="11" t="s">
        <v>82</v>
      </c>
      <c r="E88" s="11" t="s">
        <v>38</v>
      </c>
      <c r="F88" s="11" t="s">
        <v>187</v>
      </c>
      <c r="G88" s="47"/>
      <c r="H88" s="10" t="s">
        <v>42</v>
      </c>
      <c r="I88" s="47"/>
      <c r="J88" s="47"/>
      <c r="K88" s="18" t="s">
        <v>188</v>
      </c>
      <c r="L88" s="18" t="s">
        <v>117</v>
      </c>
      <c r="M88" s="18" t="s">
        <v>179</v>
      </c>
    </row>
    <row r="89" spans="2:10" ht="39" customHeight="1">
      <c r="B89" s="64"/>
      <c r="C89" s="11" t="s">
        <v>175</v>
      </c>
      <c r="D89" s="11" t="s">
        <v>82</v>
      </c>
      <c r="E89" s="11" t="s">
        <v>38</v>
      </c>
      <c r="F89" s="11" t="s">
        <v>13</v>
      </c>
      <c r="G89" s="47"/>
      <c r="H89" s="10"/>
      <c r="I89" s="47"/>
      <c r="J89" s="47"/>
    </row>
    <row r="90" spans="2:13" ht="39" customHeight="1">
      <c r="B90" s="64"/>
      <c r="C90" s="11" t="s">
        <v>175</v>
      </c>
      <c r="D90" s="11" t="s">
        <v>82</v>
      </c>
      <c r="E90" s="11" t="s">
        <v>38</v>
      </c>
      <c r="F90" s="11" t="s">
        <v>189</v>
      </c>
      <c r="G90" s="47"/>
      <c r="H90" s="10" t="s">
        <v>181</v>
      </c>
      <c r="I90" s="47"/>
      <c r="J90" s="47"/>
      <c r="K90" s="18" t="s">
        <v>168</v>
      </c>
      <c r="L90" s="18" t="s">
        <v>117</v>
      </c>
      <c r="M90" s="18" t="s">
        <v>183</v>
      </c>
    </row>
    <row r="91" spans="2:13" ht="39" customHeight="1">
      <c r="B91" s="64"/>
      <c r="C91" s="11" t="s">
        <v>175</v>
      </c>
      <c r="D91" s="11" t="s">
        <v>190</v>
      </c>
      <c r="E91" s="11" t="s">
        <v>38</v>
      </c>
      <c r="F91" s="11" t="s">
        <v>191</v>
      </c>
      <c r="G91" s="47"/>
      <c r="H91" s="10" t="s">
        <v>177</v>
      </c>
      <c r="I91" s="47"/>
      <c r="J91" s="47"/>
      <c r="K91" s="18" t="s">
        <v>192</v>
      </c>
      <c r="L91" s="18" t="s">
        <v>117</v>
      </c>
      <c r="M91" s="18" t="s">
        <v>193</v>
      </c>
    </row>
    <row r="92" spans="2:13" ht="39" customHeight="1">
      <c r="B92" s="65"/>
      <c r="C92" s="11" t="s">
        <v>175</v>
      </c>
      <c r="D92" s="11" t="s">
        <v>86</v>
      </c>
      <c r="E92" s="11" t="s">
        <v>38</v>
      </c>
      <c r="F92" s="11" t="s">
        <v>194</v>
      </c>
      <c r="G92" s="48"/>
      <c r="H92" s="10" t="s">
        <v>195</v>
      </c>
      <c r="I92" s="48"/>
      <c r="J92" s="48"/>
      <c r="K92" s="18" t="s">
        <v>174</v>
      </c>
      <c r="L92" s="18" t="s">
        <v>117</v>
      </c>
      <c r="M92" s="18" t="s">
        <v>137</v>
      </c>
    </row>
    <row r="93" spans="2:13" ht="39" customHeight="1">
      <c r="B93" s="61" t="s">
        <v>222</v>
      </c>
      <c r="C93" s="11" t="s">
        <v>205</v>
      </c>
      <c r="D93" s="11" t="s">
        <v>81</v>
      </c>
      <c r="E93" s="11" t="s">
        <v>38</v>
      </c>
      <c r="F93" s="11" t="s">
        <v>223</v>
      </c>
      <c r="G93" s="49" t="s">
        <v>318</v>
      </c>
      <c r="H93" s="10" t="s">
        <v>181</v>
      </c>
      <c r="I93" s="46">
        <v>1</v>
      </c>
      <c r="J93" s="49"/>
      <c r="K93" s="18" t="s">
        <v>182</v>
      </c>
      <c r="L93" s="18" t="s">
        <v>117</v>
      </c>
      <c r="M93" s="18" t="s">
        <v>183</v>
      </c>
    </row>
    <row r="94" spans="2:13" ht="39" customHeight="1">
      <c r="B94" s="62"/>
      <c r="C94" s="11" t="s">
        <v>205</v>
      </c>
      <c r="D94" s="11" t="s">
        <v>81</v>
      </c>
      <c r="E94" s="11" t="s">
        <v>38</v>
      </c>
      <c r="F94" s="11" t="s">
        <v>184</v>
      </c>
      <c r="G94" s="47"/>
      <c r="H94" s="10" t="s">
        <v>181</v>
      </c>
      <c r="I94" s="47"/>
      <c r="J94" s="47"/>
      <c r="K94" s="18" t="s">
        <v>132</v>
      </c>
      <c r="L94" s="18" t="s">
        <v>117</v>
      </c>
      <c r="M94" s="18" t="s">
        <v>183</v>
      </c>
    </row>
    <row r="95" spans="2:13" ht="39" customHeight="1">
      <c r="B95" s="62"/>
      <c r="C95" s="11" t="s">
        <v>205</v>
      </c>
      <c r="D95" s="11" t="s">
        <v>81</v>
      </c>
      <c r="E95" s="11" t="s">
        <v>38</v>
      </c>
      <c r="F95" s="11" t="s">
        <v>224</v>
      </c>
      <c r="G95" s="47"/>
      <c r="H95" s="10" t="s">
        <v>42</v>
      </c>
      <c r="I95" s="47"/>
      <c r="J95" s="47"/>
      <c r="K95" s="18" t="s">
        <v>188</v>
      </c>
      <c r="L95" s="18" t="s">
        <v>117</v>
      </c>
      <c r="M95" s="18" t="s">
        <v>179</v>
      </c>
    </row>
    <row r="96" spans="2:13" ht="39" customHeight="1">
      <c r="B96" s="62"/>
      <c r="C96" s="11" t="s">
        <v>205</v>
      </c>
      <c r="D96" s="11" t="s">
        <v>82</v>
      </c>
      <c r="E96" s="11" t="s">
        <v>38</v>
      </c>
      <c r="F96" s="11" t="s">
        <v>206</v>
      </c>
      <c r="G96" s="48"/>
      <c r="H96" s="10" t="s">
        <v>181</v>
      </c>
      <c r="I96" s="48"/>
      <c r="J96" s="48"/>
      <c r="K96" s="18" t="s">
        <v>168</v>
      </c>
      <c r="L96" s="18" t="s">
        <v>117</v>
      </c>
      <c r="M96" s="18" t="s">
        <v>183</v>
      </c>
    </row>
    <row r="97" spans="2:10" ht="39" customHeight="1">
      <c r="B97" s="62"/>
      <c r="C97" s="11" t="s">
        <v>205</v>
      </c>
      <c r="D97" s="11" t="s">
        <v>82</v>
      </c>
      <c r="E97" s="11" t="s">
        <v>38</v>
      </c>
      <c r="F97" s="11" t="s">
        <v>225</v>
      </c>
      <c r="G97" s="49" t="s">
        <v>319</v>
      </c>
      <c r="H97" s="10" t="s">
        <v>181</v>
      </c>
      <c r="I97" s="49">
        <v>0</v>
      </c>
      <c r="J97" s="49"/>
    </row>
    <row r="98" spans="2:13" ht="39" customHeight="1">
      <c r="B98" s="62"/>
      <c r="C98" s="11" t="s">
        <v>205</v>
      </c>
      <c r="D98" s="11" t="s">
        <v>85</v>
      </c>
      <c r="E98" s="11" t="s">
        <v>38</v>
      </c>
      <c r="F98" s="11" t="s">
        <v>226</v>
      </c>
      <c r="G98" s="47"/>
      <c r="H98" s="10" t="s">
        <v>177</v>
      </c>
      <c r="I98" s="47"/>
      <c r="J98" s="47"/>
      <c r="K98" s="18" t="s">
        <v>192</v>
      </c>
      <c r="L98" s="18" t="s">
        <v>117</v>
      </c>
      <c r="M98" s="18" t="s">
        <v>193</v>
      </c>
    </row>
    <row r="99" spans="2:13" ht="39" customHeight="1">
      <c r="B99" s="63"/>
      <c r="C99" s="11" t="s">
        <v>205</v>
      </c>
      <c r="D99" s="11" t="s">
        <v>86</v>
      </c>
      <c r="E99" s="11" t="s">
        <v>38</v>
      </c>
      <c r="F99" s="11" t="s">
        <v>207</v>
      </c>
      <c r="G99" s="48"/>
      <c r="H99" s="10" t="s">
        <v>195</v>
      </c>
      <c r="I99" s="48"/>
      <c r="J99" s="48"/>
      <c r="K99" s="18" t="s">
        <v>174</v>
      </c>
      <c r="L99" s="18" t="s">
        <v>117</v>
      </c>
      <c r="M99" s="18" t="s">
        <v>137</v>
      </c>
    </row>
    <row r="100" spans="2:10" ht="13.5" customHeight="1">
      <c r="B100" s="79"/>
      <c r="C100" s="80"/>
      <c r="D100" s="80"/>
      <c r="E100" s="80"/>
      <c r="F100" s="80"/>
      <c r="G100" s="80"/>
      <c r="H100" s="80"/>
      <c r="I100" s="80"/>
      <c r="J100" s="80"/>
    </row>
    <row r="101" spans="2:13" ht="46.5" customHeight="1">
      <c r="B101" s="81" t="s">
        <v>279</v>
      </c>
      <c r="C101" s="81" t="s">
        <v>278</v>
      </c>
      <c r="D101" s="26" t="s">
        <v>81</v>
      </c>
      <c r="E101" s="19" t="s">
        <v>38</v>
      </c>
      <c r="F101" s="24" t="s">
        <v>268</v>
      </c>
      <c r="G101" s="49" t="s">
        <v>318</v>
      </c>
      <c r="H101" s="21" t="s">
        <v>121</v>
      </c>
      <c r="I101" s="46">
        <v>1</v>
      </c>
      <c r="J101" s="49"/>
      <c r="K101" s="22" t="s">
        <v>269</v>
      </c>
      <c r="L101" s="23" t="s">
        <v>117</v>
      </c>
      <c r="M101" s="26" t="s">
        <v>144</v>
      </c>
    </row>
    <row r="102" spans="2:13" ht="46.5" customHeight="1">
      <c r="B102" s="81"/>
      <c r="C102" s="81" t="s">
        <v>278</v>
      </c>
      <c r="D102" s="26" t="s">
        <v>270</v>
      </c>
      <c r="E102" s="19" t="s">
        <v>38</v>
      </c>
      <c r="F102" s="24" t="s">
        <v>271</v>
      </c>
      <c r="G102" s="47"/>
      <c r="H102" s="21" t="s">
        <v>121</v>
      </c>
      <c r="I102" s="47"/>
      <c r="J102" s="47"/>
      <c r="K102" s="22" t="s">
        <v>269</v>
      </c>
      <c r="L102" s="23" t="s">
        <v>117</v>
      </c>
      <c r="M102" s="26" t="s">
        <v>144</v>
      </c>
    </row>
    <row r="103" spans="2:13" ht="46.5" customHeight="1">
      <c r="B103" s="81"/>
      <c r="C103" s="81" t="s">
        <v>278</v>
      </c>
      <c r="D103" s="26" t="s">
        <v>82</v>
      </c>
      <c r="E103" s="19" t="s">
        <v>39</v>
      </c>
      <c r="F103" s="24" t="s">
        <v>272</v>
      </c>
      <c r="G103" s="47"/>
      <c r="H103" s="21" t="s">
        <v>121</v>
      </c>
      <c r="I103" s="47"/>
      <c r="J103" s="47"/>
      <c r="K103" s="22" t="s">
        <v>269</v>
      </c>
      <c r="L103" s="23" t="s">
        <v>117</v>
      </c>
      <c r="M103" s="26" t="s">
        <v>144</v>
      </c>
    </row>
    <row r="104" spans="2:13" ht="46.5" customHeight="1">
      <c r="B104" s="81"/>
      <c r="C104" s="81" t="s">
        <v>278</v>
      </c>
      <c r="D104" s="26" t="s">
        <v>82</v>
      </c>
      <c r="E104" s="19" t="s">
        <v>38</v>
      </c>
      <c r="F104" s="24" t="s">
        <v>274</v>
      </c>
      <c r="G104" s="48"/>
      <c r="H104" s="21" t="s">
        <v>121</v>
      </c>
      <c r="I104" s="48"/>
      <c r="J104" s="48"/>
      <c r="K104" s="22" t="s">
        <v>269</v>
      </c>
      <c r="L104" s="23" t="s">
        <v>117</v>
      </c>
      <c r="M104" s="26" t="s">
        <v>144</v>
      </c>
    </row>
    <row r="105" spans="2:13" ht="46.5" customHeight="1">
      <c r="B105" s="81"/>
      <c r="C105" s="81" t="s">
        <v>278</v>
      </c>
      <c r="D105" s="26" t="s">
        <v>82</v>
      </c>
      <c r="E105" s="19" t="s">
        <v>38</v>
      </c>
      <c r="F105" s="24" t="s">
        <v>275</v>
      </c>
      <c r="G105" s="94" t="s">
        <v>320</v>
      </c>
      <c r="H105" s="21" t="s">
        <v>121</v>
      </c>
      <c r="I105" s="50" t="s">
        <v>323</v>
      </c>
      <c r="J105" s="92"/>
      <c r="K105" s="22" t="s">
        <v>269</v>
      </c>
      <c r="L105" s="23" t="s">
        <v>117</v>
      </c>
      <c r="M105" s="26" t="s">
        <v>144</v>
      </c>
    </row>
    <row r="106" spans="2:13" ht="46.5" customHeight="1">
      <c r="B106" s="81"/>
      <c r="C106" s="81" t="s">
        <v>278</v>
      </c>
      <c r="D106" s="26" t="s">
        <v>85</v>
      </c>
      <c r="E106" s="19" t="s">
        <v>38</v>
      </c>
      <c r="F106" s="26" t="s">
        <v>276</v>
      </c>
      <c r="G106" s="93"/>
      <c r="H106" s="21" t="s">
        <v>121</v>
      </c>
      <c r="I106" s="51"/>
      <c r="J106" s="91"/>
      <c r="K106" s="22" t="s">
        <v>269</v>
      </c>
      <c r="L106" s="23" t="s">
        <v>117</v>
      </c>
      <c r="M106" s="26" t="s">
        <v>144</v>
      </c>
    </row>
    <row r="107" spans="2:13" ht="46.5" customHeight="1">
      <c r="B107" s="81"/>
      <c r="C107" s="81" t="s">
        <v>278</v>
      </c>
      <c r="D107" s="26" t="s">
        <v>219</v>
      </c>
      <c r="E107" s="19" t="s">
        <v>38</v>
      </c>
      <c r="F107" s="24" t="s">
        <v>277</v>
      </c>
      <c r="G107" s="93"/>
      <c r="H107" s="21" t="s">
        <v>121</v>
      </c>
      <c r="I107" s="51"/>
      <c r="J107" s="91"/>
      <c r="K107" s="22" t="s">
        <v>269</v>
      </c>
      <c r="L107" s="23" t="s">
        <v>117</v>
      </c>
      <c r="M107" s="26" t="s">
        <v>144</v>
      </c>
    </row>
    <row r="108" spans="2:13" ht="46.5" customHeight="1">
      <c r="B108" s="81"/>
      <c r="C108" s="81" t="s">
        <v>295</v>
      </c>
      <c r="D108" s="19" t="s">
        <v>81</v>
      </c>
      <c r="E108" s="26" t="s">
        <v>38</v>
      </c>
      <c r="F108" s="20" t="s">
        <v>280</v>
      </c>
      <c r="G108" s="93"/>
      <c r="H108" s="19" t="s">
        <v>177</v>
      </c>
      <c r="I108" s="51"/>
      <c r="J108" s="91"/>
      <c r="K108" s="22" t="s">
        <v>281</v>
      </c>
      <c r="L108" s="23" t="s">
        <v>117</v>
      </c>
      <c r="M108" s="26" t="s">
        <v>144</v>
      </c>
    </row>
    <row r="109" spans="2:13" ht="46.5" customHeight="1">
      <c r="B109" s="81"/>
      <c r="C109" s="81" t="s">
        <v>295</v>
      </c>
      <c r="D109" s="19" t="s">
        <v>82</v>
      </c>
      <c r="E109" s="26" t="s">
        <v>38</v>
      </c>
      <c r="F109" s="20" t="s">
        <v>282</v>
      </c>
      <c r="G109" s="93"/>
      <c r="H109" s="19" t="s">
        <v>200</v>
      </c>
      <c r="I109" s="51"/>
      <c r="J109" s="91"/>
      <c r="K109" s="22" t="s">
        <v>178</v>
      </c>
      <c r="L109" s="23" t="s">
        <v>117</v>
      </c>
      <c r="M109" s="26" t="s">
        <v>215</v>
      </c>
    </row>
    <row r="110" spans="2:13" ht="46.5" customHeight="1">
      <c r="B110" s="81"/>
      <c r="C110" s="81" t="s">
        <v>295</v>
      </c>
      <c r="D110" s="19" t="s">
        <v>82</v>
      </c>
      <c r="E110" s="26" t="s">
        <v>38</v>
      </c>
      <c r="F110" s="20" t="s">
        <v>283</v>
      </c>
      <c r="G110" s="93"/>
      <c r="H110" s="19" t="s">
        <v>200</v>
      </c>
      <c r="I110" s="51"/>
      <c r="J110" s="91"/>
      <c r="K110" s="22" t="s">
        <v>132</v>
      </c>
      <c r="L110" s="23" t="s">
        <v>117</v>
      </c>
      <c r="M110" s="26" t="s">
        <v>284</v>
      </c>
    </row>
    <row r="111" spans="2:13" ht="46.5" customHeight="1">
      <c r="B111" s="81"/>
      <c r="C111" s="81" t="s">
        <v>295</v>
      </c>
      <c r="D111" s="19" t="s">
        <v>82</v>
      </c>
      <c r="E111" s="26" t="s">
        <v>38</v>
      </c>
      <c r="F111" s="20" t="s">
        <v>285</v>
      </c>
      <c r="G111" s="93" t="s">
        <v>321</v>
      </c>
      <c r="H111" s="26" t="s">
        <v>42</v>
      </c>
      <c r="I111" s="51" t="s">
        <v>324</v>
      </c>
      <c r="J111" s="91"/>
      <c r="K111" s="22" t="s">
        <v>188</v>
      </c>
      <c r="L111" s="23" t="s">
        <v>117</v>
      </c>
      <c r="M111" s="26" t="s">
        <v>42</v>
      </c>
    </row>
    <row r="112" spans="2:13" ht="46.5" customHeight="1">
      <c r="B112" s="81"/>
      <c r="C112" s="81" t="s">
        <v>295</v>
      </c>
      <c r="D112" s="19" t="s">
        <v>82</v>
      </c>
      <c r="E112" s="26" t="s">
        <v>38</v>
      </c>
      <c r="F112" s="20" t="s">
        <v>286</v>
      </c>
      <c r="G112" s="93"/>
      <c r="H112" s="19" t="s">
        <v>287</v>
      </c>
      <c r="I112" s="51"/>
      <c r="J112" s="91"/>
      <c r="K112" s="22" t="s">
        <v>168</v>
      </c>
      <c r="L112" s="23" t="s">
        <v>117</v>
      </c>
      <c r="M112" s="26" t="s">
        <v>215</v>
      </c>
    </row>
    <row r="113" spans="2:13" ht="46.5" customHeight="1">
      <c r="B113" s="81"/>
      <c r="C113" s="81" t="s">
        <v>295</v>
      </c>
      <c r="D113" s="19" t="s">
        <v>82</v>
      </c>
      <c r="E113" s="26" t="s">
        <v>38</v>
      </c>
      <c r="F113" s="20" t="s">
        <v>288</v>
      </c>
      <c r="G113" s="93"/>
      <c r="H113" s="19" t="s">
        <v>287</v>
      </c>
      <c r="I113" s="51"/>
      <c r="J113" s="91"/>
      <c r="K113" s="22" t="s">
        <v>269</v>
      </c>
      <c r="L113" s="23" t="s">
        <v>117</v>
      </c>
      <c r="M113" s="26" t="s">
        <v>144</v>
      </c>
    </row>
    <row r="114" spans="2:13" ht="46.5" customHeight="1">
      <c r="B114" s="81"/>
      <c r="C114" s="81" t="s">
        <v>295</v>
      </c>
      <c r="D114" s="19" t="s">
        <v>82</v>
      </c>
      <c r="E114" s="26" t="s">
        <v>38</v>
      </c>
      <c r="F114" s="20" t="s">
        <v>289</v>
      </c>
      <c r="G114" s="93"/>
      <c r="H114" s="19" t="s">
        <v>287</v>
      </c>
      <c r="I114" s="51"/>
      <c r="J114" s="91"/>
      <c r="K114" s="22" t="s">
        <v>290</v>
      </c>
      <c r="L114" s="23" t="s">
        <v>117</v>
      </c>
      <c r="M114" s="26" t="s">
        <v>144</v>
      </c>
    </row>
    <row r="115" spans="2:13" ht="46.5" customHeight="1">
      <c r="B115" s="81"/>
      <c r="C115" s="81" t="s">
        <v>295</v>
      </c>
      <c r="D115" s="19" t="s">
        <v>82</v>
      </c>
      <c r="E115" s="33" t="s">
        <v>39</v>
      </c>
      <c r="F115" s="20" t="s">
        <v>291</v>
      </c>
      <c r="G115" s="93" t="s">
        <v>322</v>
      </c>
      <c r="H115" s="19" t="s">
        <v>287</v>
      </c>
      <c r="I115" s="51" t="s">
        <v>324</v>
      </c>
      <c r="J115" s="91"/>
      <c r="K115" s="22" t="s">
        <v>168</v>
      </c>
      <c r="L115" s="23" t="s">
        <v>117</v>
      </c>
      <c r="M115" s="26" t="s">
        <v>215</v>
      </c>
    </row>
    <row r="116" spans="2:13" ht="46.5" customHeight="1">
      <c r="B116" s="81"/>
      <c r="C116" s="81" t="s">
        <v>295</v>
      </c>
      <c r="D116" s="19" t="s">
        <v>85</v>
      </c>
      <c r="E116" s="26" t="s">
        <v>38</v>
      </c>
      <c r="F116" s="20" t="s">
        <v>292</v>
      </c>
      <c r="G116" s="93"/>
      <c r="H116" s="19" t="s">
        <v>287</v>
      </c>
      <c r="I116" s="51"/>
      <c r="J116" s="91"/>
      <c r="K116" s="22" t="s">
        <v>132</v>
      </c>
      <c r="L116" s="23" t="s">
        <v>117</v>
      </c>
      <c r="M116" s="26" t="s">
        <v>215</v>
      </c>
    </row>
    <row r="117" spans="2:13" ht="46.5" customHeight="1">
      <c r="B117" s="81"/>
      <c r="C117" s="81" t="s">
        <v>295</v>
      </c>
      <c r="D117" s="19" t="s">
        <v>86</v>
      </c>
      <c r="E117" s="26" t="s">
        <v>38</v>
      </c>
      <c r="F117" s="20" t="s">
        <v>293</v>
      </c>
      <c r="G117" s="93"/>
      <c r="H117" s="19" t="s">
        <v>287</v>
      </c>
      <c r="I117" s="51"/>
      <c r="J117" s="91"/>
      <c r="K117" s="25" t="s">
        <v>294</v>
      </c>
      <c r="L117" s="23" t="s">
        <v>117</v>
      </c>
      <c r="M117" s="21" t="s">
        <v>137</v>
      </c>
    </row>
    <row r="118" spans="2:10" ht="13.5" customHeight="1">
      <c r="B118" s="79"/>
      <c r="C118" s="80"/>
      <c r="D118" s="80"/>
      <c r="E118" s="80"/>
      <c r="F118" s="80"/>
      <c r="G118" s="80"/>
      <c r="H118" s="80"/>
      <c r="I118" s="80"/>
      <c r="J118" s="80"/>
    </row>
    <row r="119" spans="2:13" ht="39" customHeight="1">
      <c r="B119" s="82" t="s">
        <v>227</v>
      </c>
      <c r="C119" s="53" t="s">
        <v>196</v>
      </c>
      <c r="D119" s="53" t="s">
        <v>81</v>
      </c>
      <c r="E119" s="53" t="s">
        <v>39</v>
      </c>
      <c r="F119" s="53" t="s">
        <v>197</v>
      </c>
      <c r="G119" s="49" t="s">
        <v>315</v>
      </c>
      <c r="H119" s="10" t="s">
        <v>198</v>
      </c>
      <c r="I119" s="46">
        <v>1</v>
      </c>
      <c r="J119" s="49"/>
      <c r="K119" s="18" t="s">
        <v>168</v>
      </c>
      <c r="L119" s="18" t="s">
        <v>117</v>
      </c>
      <c r="M119" s="18" t="s">
        <v>198</v>
      </c>
    </row>
    <row r="120" spans="2:13" ht="39" customHeight="1">
      <c r="B120" s="83"/>
      <c r="C120" s="53" t="s">
        <v>196</v>
      </c>
      <c r="D120" s="53" t="s">
        <v>82</v>
      </c>
      <c r="E120" s="53" t="s">
        <v>39</v>
      </c>
      <c r="F120" s="53" t="s">
        <v>199</v>
      </c>
      <c r="G120" s="47"/>
      <c r="H120" s="10" t="s">
        <v>200</v>
      </c>
      <c r="I120" s="47"/>
      <c r="J120" s="47"/>
      <c r="K120" s="18" t="s">
        <v>168</v>
      </c>
      <c r="L120" s="18" t="s">
        <v>117</v>
      </c>
      <c r="M120" s="18" t="s">
        <v>200</v>
      </c>
    </row>
    <row r="121" spans="2:13" ht="39" customHeight="1">
      <c r="B121" s="83"/>
      <c r="C121" s="53" t="s">
        <v>196</v>
      </c>
      <c r="D121" s="53" t="s">
        <v>82</v>
      </c>
      <c r="E121" s="53" t="s">
        <v>39</v>
      </c>
      <c r="F121" s="53" t="s">
        <v>201</v>
      </c>
      <c r="G121" s="48"/>
      <c r="H121" s="10" t="s">
        <v>200</v>
      </c>
      <c r="I121" s="48"/>
      <c r="J121" s="48"/>
      <c r="K121" s="18" t="s">
        <v>168</v>
      </c>
      <c r="L121" s="18" t="s">
        <v>117</v>
      </c>
      <c r="M121" s="18" t="s">
        <v>200</v>
      </c>
    </row>
    <row r="122" spans="2:13" ht="39" customHeight="1">
      <c r="B122" s="83"/>
      <c r="C122" s="53" t="s">
        <v>196</v>
      </c>
      <c r="D122" s="53" t="s">
        <v>82</v>
      </c>
      <c r="E122" s="53" t="s">
        <v>38</v>
      </c>
      <c r="F122" s="53" t="s">
        <v>202</v>
      </c>
      <c r="G122" s="49" t="s">
        <v>313</v>
      </c>
      <c r="H122" s="10" t="s">
        <v>200</v>
      </c>
      <c r="I122" s="49" t="s">
        <v>314</v>
      </c>
      <c r="J122" s="49"/>
      <c r="K122" s="18" t="s">
        <v>178</v>
      </c>
      <c r="L122" s="18" t="s">
        <v>117</v>
      </c>
      <c r="M122" s="18" t="s">
        <v>200</v>
      </c>
    </row>
    <row r="123" spans="2:13" ht="39" customHeight="1">
      <c r="B123" s="83"/>
      <c r="C123" s="53" t="s">
        <v>196</v>
      </c>
      <c r="D123" s="53" t="s">
        <v>85</v>
      </c>
      <c r="E123" s="53" t="s">
        <v>38</v>
      </c>
      <c r="F123" s="53" t="s">
        <v>203</v>
      </c>
      <c r="G123" s="47"/>
      <c r="H123" s="10" t="s">
        <v>200</v>
      </c>
      <c r="I123" s="47"/>
      <c r="J123" s="47"/>
      <c r="K123" s="18" t="s">
        <v>192</v>
      </c>
      <c r="L123" s="18" t="s">
        <v>117</v>
      </c>
      <c r="M123" s="18" t="s">
        <v>200</v>
      </c>
    </row>
    <row r="124" spans="2:12" ht="39" customHeight="1">
      <c r="B124" s="83"/>
      <c r="C124" s="53" t="s">
        <v>196</v>
      </c>
      <c r="D124" s="53" t="s">
        <v>86</v>
      </c>
      <c r="E124" s="53" t="s">
        <v>38</v>
      </c>
      <c r="F124" s="53" t="s">
        <v>204</v>
      </c>
      <c r="G124" s="48"/>
      <c r="H124" s="10" t="s">
        <v>200</v>
      </c>
      <c r="I124" s="48"/>
      <c r="J124" s="48"/>
      <c r="K124" s="18" t="s">
        <v>178</v>
      </c>
      <c r="L124" s="18" t="s">
        <v>117</v>
      </c>
    </row>
    <row r="125" spans="2:13" ht="39" customHeight="1">
      <c r="B125" s="53" t="s">
        <v>296</v>
      </c>
      <c r="C125" s="53" t="s">
        <v>301</v>
      </c>
      <c r="D125" s="53" t="s">
        <v>81</v>
      </c>
      <c r="E125" s="53" t="s">
        <v>38</v>
      </c>
      <c r="F125" s="53" t="s">
        <v>297</v>
      </c>
      <c r="G125" s="49" t="s">
        <v>315</v>
      </c>
      <c r="H125" s="10" t="s">
        <v>198</v>
      </c>
      <c r="I125" s="46">
        <v>1</v>
      </c>
      <c r="J125" s="49"/>
      <c r="K125" s="18" t="s">
        <v>168</v>
      </c>
      <c r="L125" s="18" t="s">
        <v>117</v>
      </c>
      <c r="M125" s="18" t="s">
        <v>198</v>
      </c>
    </row>
    <row r="126" spans="2:13" ht="39" customHeight="1">
      <c r="B126" s="53"/>
      <c r="C126" s="53" t="s">
        <v>301</v>
      </c>
      <c r="D126" s="53" t="s">
        <v>82</v>
      </c>
      <c r="E126" s="53" t="s">
        <v>39</v>
      </c>
      <c r="F126" s="53" t="s">
        <v>298</v>
      </c>
      <c r="G126" s="47"/>
      <c r="H126" s="10" t="s">
        <v>200</v>
      </c>
      <c r="I126" s="47"/>
      <c r="J126" s="47"/>
      <c r="K126" s="18" t="s">
        <v>168</v>
      </c>
      <c r="L126" s="18" t="s">
        <v>117</v>
      </c>
      <c r="M126" s="18" t="s">
        <v>200</v>
      </c>
    </row>
    <row r="127" spans="2:13" ht="39" customHeight="1">
      <c r="B127" s="53"/>
      <c r="C127" s="53" t="s">
        <v>301</v>
      </c>
      <c r="D127" s="53" t="s">
        <v>82</v>
      </c>
      <c r="E127" s="53" t="s">
        <v>39</v>
      </c>
      <c r="F127" s="53" t="s">
        <v>299</v>
      </c>
      <c r="G127" s="48"/>
      <c r="H127" s="10" t="s">
        <v>200</v>
      </c>
      <c r="I127" s="48"/>
      <c r="J127" s="48"/>
      <c r="K127" s="18" t="s">
        <v>168</v>
      </c>
      <c r="L127" s="18" t="s">
        <v>117</v>
      </c>
      <c r="M127" s="18" t="s">
        <v>200</v>
      </c>
    </row>
    <row r="128" spans="2:13" ht="39" customHeight="1">
      <c r="B128" s="53"/>
      <c r="C128" s="53" t="s">
        <v>301</v>
      </c>
      <c r="D128" s="53" t="s">
        <v>82</v>
      </c>
      <c r="E128" s="53" t="s">
        <v>38</v>
      </c>
      <c r="F128" s="53" t="s">
        <v>202</v>
      </c>
      <c r="G128" s="49" t="s">
        <v>316</v>
      </c>
      <c r="H128" s="10" t="s">
        <v>200</v>
      </c>
      <c r="I128" s="49" t="s">
        <v>317</v>
      </c>
      <c r="J128" s="49"/>
      <c r="K128" s="18" t="s">
        <v>178</v>
      </c>
      <c r="L128" s="18" t="s">
        <v>117</v>
      </c>
      <c r="M128" s="18" t="s">
        <v>200</v>
      </c>
    </row>
    <row r="129" spans="2:13" ht="39" customHeight="1">
      <c r="B129" s="53"/>
      <c r="C129" s="53" t="s">
        <v>301</v>
      </c>
      <c r="D129" s="53" t="s">
        <v>85</v>
      </c>
      <c r="E129" s="53" t="s">
        <v>38</v>
      </c>
      <c r="F129" s="53" t="s">
        <v>300</v>
      </c>
      <c r="G129" s="47"/>
      <c r="H129" s="10" t="s">
        <v>200</v>
      </c>
      <c r="I129" s="47"/>
      <c r="J129" s="47"/>
      <c r="K129" s="18" t="s">
        <v>192</v>
      </c>
      <c r="L129" s="18" t="s">
        <v>117</v>
      </c>
      <c r="M129" s="18" t="s">
        <v>200</v>
      </c>
    </row>
    <row r="130" spans="2:12" ht="39" customHeight="1">
      <c r="B130" s="53"/>
      <c r="C130" s="53" t="s">
        <v>301</v>
      </c>
      <c r="D130" s="53" t="s">
        <v>86</v>
      </c>
      <c r="E130" s="53" t="s">
        <v>38</v>
      </c>
      <c r="F130" s="53" t="s">
        <v>325</v>
      </c>
      <c r="G130" s="48"/>
      <c r="H130" s="10" t="s">
        <v>200</v>
      </c>
      <c r="I130" s="48"/>
      <c r="J130" s="48"/>
      <c r="K130" s="18" t="s">
        <v>178</v>
      </c>
      <c r="L130" s="18" t="s">
        <v>117</v>
      </c>
    </row>
    <row r="131" spans="2:10" ht="13.5" customHeight="1">
      <c r="B131" s="76" t="s">
        <v>97</v>
      </c>
      <c r="C131" s="77"/>
      <c r="D131" s="77"/>
      <c r="E131" s="77"/>
      <c r="F131" s="77"/>
      <c r="G131" s="77"/>
      <c r="H131" s="77"/>
      <c r="I131" s="77"/>
      <c r="J131" s="77"/>
    </row>
    <row r="132" ht="11.25" customHeight="1">
      <c r="C132" s="7" t="s">
        <v>341</v>
      </c>
    </row>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sheetData>
  <sheetProtection/>
  <mergeCells count="7">
    <mergeCell ref="L6:L7"/>
    <mergeCell ref="M6:M7"/>
    <mergeCell ref="B5:M5"/>
    <mergeCell ref="B2:F2"/>
    <mergeCell ref="B3:J3"/>
    <mergeCell ref="B4:J4"/>
    <mergeCell ref="K6:K7"/>
  </mergeCells>
  <printOptions/>
  <pageMargins left="0.23" right="0.24" top="0.46" bottom="1" header="0" footer="0"/>
  <pageSetup horizontalDpi="600" verticalDpi="600" orientation="landscape" scale="45" r:id="rId1"/>
</worksheet>
</file>

<file path=xl/worksheets/sheet5.xml><?xml version="1.0" encoding="utf-8"?>
<worksheet xmlns="http://schemas.openxmlformats.org/spreadsheetml/2006/main" xmlns:r="http://schemas.openxmlformats.org/officeDocument/2006/relationships">
  <dimension ref="A1:H36"/>
  <sheetViews>
    <sheetView zoomScale="72" zoomScaleNormal="72" zoomScalePageLayoutView="0" workbookViewId="0" topLeftCell="D1">
      <selection activeCell="F38" sqref="F38"/>
    </sheetView>
  </sheetViews>
  <sheetFormatPr defaultColWidth="11.421875" defaultRowHeight="15"/>
  <cols>
    <col min="1" max="1" width="7.00390625" style="3" customWidth="1"/>
    <col min="2" max="2" width="9.140625" style="5" customWidth="1"/>
    <col min="3" max="3" width="25.140625" style="5" customWidth="1"/>
    <col min="4" max="4" width="30.140625" style="16" customWidth="1"/>
    <col min="5" max="5" width="62.28125" style="5" customWidth="1"/>
    <col min="6" max="6" width="74.00390625" style="5" customWidth="1"/>
    <col min="7" max="7" width="79.28125" style="5" customWidth="1"/>
    <col min="8" max="8" width="97.140625" style="13" customWidth="1"/>
    <col min="9" max="16384" width="11.421875" style="3" customWidth="1"/>
  </cols>
  <sheetData>
    <row r="1" spans="1:8" ht="14.25" customHeight="1">
      <c r="A1" s="1"/>
      <c r="B1" s="2"/>
      <c r="C1" s="2"/>
      <c r="D1" s="14"/>
      <c r="E1" s="2"/>
      <c r="F1" s="2"/>
      <c r="G1" s="2"/>
      <c r="H1" s="12"/>
    </row>
    <row r="2" spans="1:8" ht="28.5" customHeight="1" thickBot="1">
      <c r="A2" s="171"/>
      <c r="B2" s="308" t="s">
        <v>80</v>
      </c>
      <c r="C2" s="308"/>
      <c r="D2" s="308"/>
      <c r="E2" s="308"/>
      <c r="F2" s="308"/>
      <c r="G2" s="308"/>
      <c r="H2" s="172"/>
    </row>
    <row r="3" spans="1:8" ht="24.75">
      <c r="A3" s="171"/>
      <c r="B3" s="173"/>
      <c r="C3" s="173"/>
      <c r="D3" s="174"/>
      <c r="E3" s="173"/>
      <c r="F3" s="173"/>
      <c r="G3" s="173"/>
      <c r="H3" s="172"/>
    </row>
    <row r="4" spans="1:8" ht="24.75">
      <c r="A4" s="171"/>
      <c r="B4" s="173"/>
      <c r="C4" s="173"/>
      <c r="D4" s="174"/>
      <c r="E4" s="173"/>
      <c r="F4" s="173"/>
      <c r="G4" s="173"/>
      <c r="H4" s="172"/>
    </row>
    <row r="5" spans="1:8" ht="25.5" thickBot="1">
      <c r="A5" s="171"/>
      <c r="B5" s="175"/>
      <c r="C5" s="175"/>
      <c r="D5" s="176"/>
      <c r="E5" s="175"/>
      <c r="F5" s="175"/>
      <c r="G5" s="175"/>
      <c r="H5" s="172"/>
    </row>
    <row r="6" spans="1:8" ht="25.5" thickBot="1">
      <c r="A6" s="177"/>
      <c r="B6" s="178"/>
      <c r="C6" s="309" t="s">
        <v>49</v>
      </c>
      <c r="D6" s="310"/>
      <c r="E6" s="310"/>
      <c r="F6" s="310"/>
      <c r="G6" s="310"/>
      <c r="H6" s="311"/>
    </row>
    <row r="7" spans="1:8" s="17" customFormat="1" ht="25.5" thickBot="1">
      <c r="A7" s="179"/>
      <c r="B7" s="180"/>
      <c r="C7" s="312" t="s">
        <v>50</v>
      </c>
      <c r="D7" s="313"/>
      <c r="E7" s="309" t="s">
        <v>51</v>
      </c>
      <c r="F7" s="310"/>
      <c r="G7" s="310"/>
      <c r="H7" s="311"/>
    </row>
    <row r="8" spans="1:8" s="17" customFormat="1" ht="24.75">
      <c r="A8" s="179"/>
      <c r="B8" s="180"/>
      <c r="C8" s="314"/>
      <c r="D8" s="315"/>
      <c r="E8" s="181" t="s">
        <v>102</v>
      </c>
      <c r="F8" s="182" t="s">
        <v>104</v>
      </c>
      <c r="G8" s="182" t="s">
        <v>106</v>
      </c>
      <c r="H8" s="183" t="s">
        <v>108</v>
      </c>
    </row>
    <row r="9" spans="1:8" s="17" customFormat="1" ht="25.5" thickBot="1">
      <c r="A9" s="179"/>
      <c r="B9" s="180"/>
      <c r="C9" s="316"/>
      <c r="D9" s="317"/>
      <c r="E9" s="184" t="s">
        <v>103</v>
      </c>
      <c r="F9" s="185" t="s">
        <v>105</v>
      </c>
      <c r="G9" s="185" t="s">
        <v>107</v>
      </c>
      <c r="H9" s="186" t="s">
        <v>109</v>
      </c>
    </row>
    <row r="10" spans="1:8" ht="74.25">
      <c r="A10" s="177"/>
      <c r="B10" s="178"/>
      <c r="C10" s="318" t="s">
        <v>52</v>
      </c>
      <c r="D10" s="187" t="s">
        <v>110</v>
      </c>
      <c r="E10" s="203" t="s">
        <v>53</v>
      </c>
      <c r="F10" s="203" t="s">
        <v>54</v>
      </c>
      <c r="G10" s="203" t="s">
        <v>55</v>
      </c>
      <c r="H10" s="204" t="s">
        <v>56</v>
      </c>
    </row>
    <row r="11" spans="1:8" ht="20.25" customHeight="1">
      <c r="A11" s="177"/>
      <c r="B11" s="178"/>
      <c r="C11" s="319"/>
      <c r="D11" s="294">
        <v>100</v>
      </c>
      <c r="E11" s="288"/>
      <c r="F11" s="291"/>
      <c r="G11" s="305"/>
      <c r="H11" s="285"/>
    </row>
    <row r="12" spans="1:8" ht="20.25" customHeight="1">
      <c r="A12" s="177"/>
      <c r="B12" s="178"/>
      <c r="C12" s="319"/>
      <c r="D12" s="294"/>
      <c r="E12" s="289"/>
      <c r="F12" s="292"/>
      <c r="G12" s="306"/>
      <c r="H12" s="300"/>
    </row>
    <row r="13" spans="1:8" ht="20.25" customHeight="1">
      <c r="A13" s="177"/>
      <c r="B13" s="178"/>
      <c r="C13" s="319"/>
      <c r="D13" s="294"/>
      <c r="E13" s="289"/>
      <c r="F13" s="292"/>
      <c r="G13" s="306"/>
      <c r="H13" s="300"/>
    </row>
    <row r="14" spans="1:8" ht="21.75" customHeight="1" thickBot="1">
      <c r="A14" s="177"/>
      <c r="B14" s="178"/>
      <c r="C14" s="319"/>
      <c r="D14" s="299"/>
      <c r="E14" s="290"/>
      <c r="F14" s="293"/>
      <c r="G14" s="307"/>
      <c r="H14" s="301"/>
    </row>
    <row r="15" spans="1:8" ht="48" customHeight="1">
      <c r="A15" s="177"/>
      <c r="B15" s="178"/>
      <c r="C15" s="319"/>
      <c r="D15" s="190" t="s">
        <v>111</v>
      </c>
      <c r="E15" s="203" t="s">
        <v>57</v>
      </c>
      <c r="F15" s="203" t="s">
        <v>58</v>
      </c>
      <c r="G15" s="204" t="s">
        <v>59</v>
      </c>
      <c r="H15" s="200" t="s">
        <v>60</v>
      </c>
    </row>
    <row r="16" spans="1:8" ht="20.25" customHeight="1">
      <c r="A16" s="177"/>
      <c r="B16" s="178"/>
      <c r="C16" s="319"/>
      <c r="D16" s="294">
        <v>60</v>
      </c>
      <c r="E16" s="288"/>
      <c r="F16" s="288"/>
      <c r="G16" s="285"/>
      <c r="H16" s="280"/>
    </row>
    <row r="17" spans="1:8" ht="44.25" customHeight="1">
      <c r="A17" s="177"/>
      <c r="B17" s="178"/>
      <c r="C17" s="319"/>
      <c r="D17" s="294"/>
      <c r="E17" s="289"/>
      <c r="F17" s="289"/>
      <c r="G17" s="286"/>
      <c r="H17" s="281"/>
    </row>
    <row r="18" spans="1:8" ht="39" customHeight="1">
      <c r="A18" s="177"/>
      <c r="B18" s="178"/>
      <c r="C18" s="319"/>
      <c r="D18" s="294"/>
      <c r="E18" s="289"/>
      <c r="F18" s="289"/>
      <c r="G18" s="286"/>
      <c r="H18" s="281"/>
    </row>
    <row r="19" spans="1:8" ht="56.25" customHeight="1" thickBot="1">
      <c r="A19" s="177"/>
      <c r="B19" s="178"/>
      <c r="C19" s="319"/>
      <c r="D19" s="299"/>
      <c r="E19" s="290"/>
      <c r="F19" s="290"/>
      <c r="G19" s="287"/>
      <c r="H19" s="282"/>
    </row>
    <row r="20" spans="1:8" ht="24.75">
      <c r="A20" s="177"/>
      <c r="B20" s="191"/>
      <c r="C20" s="319"/>
      <c r="D20" s="190" t="s">
        <v>112</v>
      </c>
      <c r="E20" s="188" t="s">
        <v>61</v>
      </c>
      <c r="F20" s="201" t="s">
        <v>62</v>
      </c>
      <c r="G20" s="202" t="s">
        <v>63</v>
      </c>
      <c r="H20" s="200" t="s">
        <v>64</v>
      </c>
    </row>
    <row r="21" spans="1:8" ht="20.25" customHeight="1">
      <c r="A21" s="177"/>
      <c r="B21" s="191"/>
      <c r="C21" s="319"/>
      <c r="D21" s="294">
        <v>25</v>
      </c>
      <c r="E21" s="288"/>
      <c r="F21" s="296"/>
      <c r="G21" s="302"/>
      <c r="H21" s="280"/>
    </row>
    <row r="22" spans="1:8" ht="20.25" customHeight="1">
      <c r="A22" s="177"/>
      <c r="B22" s="178"/>
      <c r="C22" s="319"/>
      <c r="D22" s="294"/>
      <c r="E22" s="289"/>
      <c r="F22" s="297"/>
      <c r="G22" s="303"/>
      <c r="H22" s="281"/>
    </row>
    <row r="23" spans="1:8" ht="20.25" customHeight="1">
      <c r="A23" s="177"/>
      <c r="B23" s="178"/>
      <c r="C23" s="319"/>
      <c r="D23" s="294"/>
      <c r="E23" s="289"/>
      <c r="F23" s="297"/>
      <c r="G23" s="303"/>
      <c r="H23" s="281"/>
    </row>
    <row r="24" spans="1:8" ht="20.25" customHeight="1">
      <c r="A24" s="177"/>
      <c r="B24" s="178"/>
      <c r="C24" s="319"/>
      <c r="D24" s="294"/>
      <c r="E24" s="289"/>
      <c r="F24" s="297"/>
      <c r="G24" s="303"/>
      <c r="H24" s="281"/>
    </row>
    <row r="25" spans="1:8" ht="20.25" customHeight="1">
      <c r="A25" s="177"/>
      <c r="B25" s="178"/>
      <c r="C25" s="319"/>
      <c r="D25" s="294"/>
      <c r="E25" s="289"/>
      <c r="F25" s="297"/>
      <c r="G25" s="303"/>
      <c r="H25" s="281"/>
    </row>
    <row r="26" spans="1:8" ht="20.25" customHeight="1">
      <c r="A26" s="177"/>
      <c r="B26" s="178"/>
      <c r="C26" s="319"/>
      <c r="D26" s="294"/>
      <c r="E26" s="289"/>
      <c r="F26" s="297"/>
      <c r="G26" s="303"/>
      <c r="H26" s="281"/>
    </row>
    <row r="27" spans="1:8" ht="20.25" customHeight="1">
      <c r="A27" s="177"/>
      <c r="B27" s="178"/>
      <c r="C27" s="319"/>
      <c r="D27" s="294"/>
      <c r="E27" s="289"/>
      <c r="F27" s="297"/>
      <c r="G27" s="303"/>
      <c r="H27" s="281"/>
    </row>
    <row r="28" spans="1:8" ht="20.25" customHeight="1">
      <c r="A28" s="177"/>
      <c r="B28" s="178"/>
      <c r="C28" s="319"/>
      <c r="D28" s="294"/>
      <c r="E28" s="289"/>
      <c r="F28" s="297"/>
      <c r="G28" s="303"/>
      <c r="H28" s="281"/>
    </row>
    <row r="29" spans="1:8" ht="20.25" customHeight="1">
      <c r="A29" s="177"/>
      <c r="B29" s="178"/>
      <c r="C29" s="319"/>
      <c r="D29" s="294"/>
      <c r="E29" s="289"/>
      <c r="F29" s="297"/>
      <c r="G29" s="303"/>
      <c r="H29" s="281"/>
    </row>
    <row r="30" spans="1:8" ht="21" customHeight="1" thickBot="1">
      <c r="A30" s="177"/>
      <c r="B30" s="178"/>
      <c r="C30" s="319"/>
      <c r="D30" s="299"/>
      <c r="E30" s="290"/>
      <c r="F30" s="298"/>
      <c r="G30" s="304"/>
      <c r="H30" s="282"/>
    </row>
    <row r="31" spans="1:8" ht="24.75">
      <c r="A31" s="177"/>
      <c r="B31" s="178"/>
      <c r="C31" s="319"/>
      <c r="D31" s="190" t="s">
        <v>113</v>
      </c>
      <c r="E31" s="189" t="s">
        <v>65</v>
      </c>
      <c r="F31" s="200" t="s">
        <v>66</v>
      </c>
      <c r="G31" s="200" t="s">
        <v>67</v>
      </c>
      <c r="H31" s="200" t="s">
        <v>68</v>
      </c>
    </row>
    <row r="32" spans="1:8" ht="62.25" customHeight="1">
      <c r="A32" s="177"/>
      <c r="B32" s="178"/>
      <c r="C32" s="319"/>
      <c r="D32" s="294">
        <v>10</v>
      </c>
      <c r="E32" s="192"/>
      <c r="F32" s="283"/>
      <c r="G32" s="193"/>
      <c r="H32" s="283"/>
    </row>
    <row r="33" spans="1:8" ht="77.25" customHeight="1" thickBot="1">
      <c r="A33" s="177"/>
      <c r="B33" s="178"/>
      <c r="C33" s="320"/>
      <c r="D33" s="295"/>
      <c r="E33" s="194"/>
      <c r="F33" s="284"/>
      <c r="G33" s="195"/>
      <c r="H33" s="284"/>
    </row>
    <row r="34" spans="2:7" ht="19.5">
      <c r="B34" s="4"/>
      <c r="C34" s="4"/>
      <c r="D34" s="15"/>
      <c r="E34" s="4"/>
      <c r="F34" s="4"/>
      <c r="G34" s="4"/>
    </row>
    <row r="35" spans="2:7" ht="19.5">
      <c r="B35" s="4"/>
      <c r="C35" s="4"/>
      <c r="D35" s="15"/>
      <c r="E35" s="4"/>
      <c r="F35" s="4"/>
      <c r="G35" s="4"/>
    </row>
    <row r="36" spans="2:7" ht="19.5">
      <c r="B36" s="4"/>
      <c r="C36" s="4"/>
      <c r="D36" s="15"/>
      <c r="E36" s="4"/>
      <c r="F36" s="4"/>
      <c r="G36" s="4"/>
    </row>
  </sheetData>
  <sheetProtection/>
  <mergeCells count="23">
    <mergeCell ref="H11:H14"/>
    <mergeCell ref="G21:G30"/>
    <mergeCell ref="G11:G14"/>
    <mergeCell ref="B2:G2"/>
    <mergeCell ref="C6:H6"/>
    <mergeCell ref="C7:D9"/>
    <mergeCell ref="E7:H7"/>
    <mergeCell ref="C10:C33"/>
    <mergeCell ref="D16:D19"/>
    <mergeCell ref="D11:D14"/>
    <mergeCell ref="F11:F14"/>
    <mergeCell ref="E16:E19"/>
    <mergeCell ref="E11:E14"/>
    <mergeCell ref="D32:D33"/>
    <mergeCell ref="F21:F30"/>
    <mergeCell ref="E21:E30"/>
    <mergeCell ref="D21:D30"/>
    <mergeCell ref="H16:H19"/>
    <mergeCell ref="H21:H30"/>
    <mergeCell ref="H32:H33"/>
    <mergeCell ref="G16:G19"/>
    <mergeCell ref="F16:F19"/>
    <mergeCell ref="F32:F33"/>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L50"/>
  <sheetViews>
    <sheetView zoomScalePageLayoutView="0" workbookViewId="0" topLeftCell="A1">
      <selection activeCell="C10" sqref="C10"/>
    </sheetView>
  </sheetViews>
  <sheetFormatPr defaultColWidth="11.421875" defaultRowHeight="15"/>
  <cols>
    <col min="1" max="1" width="3.7109375" style="0" customWidth="1"/>
    <col min="3" max="3" width="58.28125" style="0" customWidth="1"/>
    <col min="13" max="13" width="2.7109375" style="0" customWidth="1"/>
  </cols>
  <sheetData>
    <row r="1" ht="9" customHeight="1"/>
    <row r="2" spans="2:12" ht="15">
      <c r="B2" s="6"/>
      <c r="C2" s="6"/>
      <c r="D2" s="6"/>
      <c r="E2" s="6"/>
      <c r="F2" s="6"/>
      <c r="G2" s="6"/>
      <c r="H2" s="6"/>
      <c r="I2" s="6"/>
      <c r="J2" s="6"/>
      <c r="K2" s="6"/>
      <c r="L2" s="6"/>
    </row>
    <row r="3" spans="2:12" ht="15">
      <c r="B3" s="6"/>
      <c r="C3" s="6"/>
      <c r="D3" s="6"/>
      <c r="E3" s="6"/>
      <c r="F3" s="6"/>
      <c r="G3" s="6"/>
      <c r="H3" s="6"/>
      <c r="I3" s="6"/>
      <c r="J3" s="6"/>
      <c r="K3" s="6"/>
      <c r="L3" s="6"/>
    </row>
    <row r="4" spans="2:12" ht="15">
      <c r="B4" s="6"/>
      <c r="C4" s="6"/>
      <c r="D4" s="6"/>
      <c r="E4" s="6"/>
      <c r="F4" s="6"/>
      <c r="G4" s="6"/>
      <c r="H4" s="6"/>
      <c r="I4" s="6"/>
      <c r="J4" s="6"/>
      <c r="K4" s="6"/>
      <c r="L4" s="6"/>
    </row>
    <row r="5" spans="2:12" ht="15">
      <c r="B5" s="6"/>
      <c r="C5" s="6"/>
      <c r="D5" s="6"/>
      <c r="E5" s="6"/>
      <c r="F5" s="6"/>
      <c r="G5" s="6"/>
      <c r="H5" s="6"/>
      <c r="I5" s="6"/>
      <c r="J5" s="6"/>
      <c r="K5" s="6"/>
      <c r="L5" s="6"/>
    </row>
    <row r="6" spans="2:12" ht="15">
      <c r="B6" s="6"/>
      <c r="C6" s="321"/>
      <c r="D6" s="321"/>
      <c r="E6" s="321"/>
      <c r="F6" s="321"/>
      <c r="G6" s="321"/>
      <c r="H6" s="321"/>
      <c r="I6" s="321"/>
      <c r="J6" s="321"/>
      <c r="K6" s="321"/>
      <c r="L6" s="6"/>
    </row>
    <row r="7" spans="2:12" ht="15">
      <c r="B7" s="6"/>
      <c r="C7" s="6"/>
      <c r="D7" s="6"/>
      <c r="E7" s="6"/>
      <c r="F7" s="6"/>
      <c r="G7" s="6"/>
      <c r="H7" s="6"/>
      <c r="I7" s="6"/>
      <c r="J7" s="6"/>
      <c r="K7" s="6"/>
      <c r="L7" s="6"/>
    </row>
    <row r="8" spans="2:12" ht="15" customHeight="1">
      <c r="B8" s="42" t="s">
        <v>14</v>
      </c>
      <c r="C8" s="42" t="s">
        <v>15</v>
      </c>
      <c r="D8" s="43" t="s">
        <v>16</v>
      </c>
      <c r="E8" s="6"/>
      <c r="F8" s="6"/>
      <c r="G8" s="6"/>
      <c r="H8" s="6"/>
      <c r="I8" s="6"/>
      <c r="J8" s="6"/>
      <c r="K8" s="6"/>
      <c r="L8" s="6"/>
    </row>
    <row r="9" spans="2:12" ht="15" customHeight="1">
      <c r="B9" s="42">
        <v>1</v>
      </c>
      <c r="C9" s="44" t="s">
        <v>17</v>
      </c>
      <c r="D9" s="45">
        <v>0.67</v>
      </c>
      <c r="E9" s="6"/>
      <c r="F9" s="6"/>
      <c r="G9" s="6"/>
      <c r="H9" s="6"/>
      <c r="I9" s="6"/>
      <c r="J9" s="6"/>
      <c r="K9" s="6"/>
      <c r="L9" s="6"/>
    </row>
    <row r="10" spans="2:12" ht="15" customHeight="1">
      <c r="B10" s="42">
        <v>2</v>
      </c>
      <c r="C10" s="44" t="s">
        <v>18</v>
      </c>
      <c r="D10" s="45">
        <v>0.69</v>
      </c>
      <c r="E10" s="6"/>
      <c r="F10" s="6"/>
      <c r="G10" s="6"/>
      <c r="H10" s="6"/>
      <c r="I10" s="6"/>
      <c r="J10" s="6"/>
      <c r="K10" s="6"/>
      <c r="L10" s="6"/>
    </row>
    <row r="11" spans="2:12" ht="15" customHeight="1">
      <c r="B11" s="42">
        <v>3</v>
      </c>
      <c r="C11" s="44" t="s">
        <v>247</v>
      </c>
      <c r="D11" s="45">
        <v>0.35</v>
      </c>
      <c r="E11" s="6"/>
      <c r="F11" s="6"/>
      <c r="G11" s="6"/>
      <c r="H11" s="6"/>
      <c r="I11" s="6"/>
      <c r="J11" s="6"/>
      <c r="K11" s="6"/>
      <c r="L11" s="6"/>
    </row>
    <row r="12" spans="2:12" ht="15" customHeight="1">
      <c r="B12" s="42">
        <v>4</v>
      </c>
      <c r="C12" s="44" t="s">
        <v>19</v>
      </c>
      <c r="D12" s="45">
        <v>0.42</v>
      </c>
      <c r="E12" s="6"/>
      <c r="F12" s="6"/>
      <c r="G12" s="6"/>
      <c r="H12" s="6"/>
      <c r="I12" s="6"/>
      <c r="J12" s="6"/>
      <c r="K12" s="6"/>
      <c r="L12" s="6"/>
    </row>
    <row r="13" spans="2:12" ht="15" customHeight="1">
      <c r="B13" s="42">
        <v>5</v>
      </c>
      <c r="C13" s="44" t="s">
        <v>20</v>
      </c>
      <c r="D13" s="45">
        <v>0.14</v>
      </c>
      <c r="E13" s="6"/>
      <c r="F13" s="6"/>
      <c r="G13" s="6"/>
      <c r="H13" s="6"/>
      <c r="I13" s="6"/>
      <c r="J13" s="6"/>
      <c r="K13" s="6"/>
      <c r="L13" s="6"/>
    </row>
    <row r="14" spans="2:12" ht="15" customHeight="1">
      <c r="B14" s="42">
        <v>6</v>
      </c>
      <c r="C14" s="44" t="s">
        <v>21</v>
      </c>
      <c r="D14" s="45">
        <v>0</v>
      </c>
      <c r="E14" s="6"/>
      <c r="F14" s="6"/>
      <c r="G14" s="6"/>
      <c r="H14" s="6"/>
      <c r="I14" s="6"/>
      <c r="J14" s="6"/>
      <c r="K14" s="6"/>
      <c r="L14" s="6"/>
    </row>
    <row r="15" spans="2:12" ht="15" customHeight="1">
      <c r="B15" s="6"/>
      <c r="C15" s="6"/>
      <c r="D15" s="6"/>
      <c r="E15" s="6"/>
      <c r="F15" s="6"/>
      <c r="G15" s="6"/>
      <c r="H15" s="6"/>
      <c r="I15" s="6"/>
      <c r="J15" s="6"/>
      <c r="K15" s="6"/>
      <c r="L15" s="6"/>
    </row>
    <row r="16" spans="2:12" ht="15" customHeight="1">
      <c r="B16" s="6"/>
      <c r="C16" s="42" t="s">
        <v>22</v>
      </c>
      <c r="D16" s="45">
        <f>AVERAGE(D9:D14)</f>
        <v>0.37833333333333335</v>
      </c>
      <c r="E16" s="6"/>
      <c r="F16" s="6"/>
      <c r="G16" s="6"/>
      <c r="H16" s="6"/>
      <c r="I16" s="6"/>
      <c r="J16" s="6"/>
      <c r="K16" s="6"/>
      <c r="L16" s="6"/>
    </row>
    <row r="17" spans="2:12" ht="15" customHeight="1">
      <c r="B17" s="6"/>
      <c r="C17" s="6"/>
      <c r="D17" s="6"/>
      <c r="E17" s="6"/>
      <c r="F17" s="6"/>
      <c r="G17" s="6"/>
      <c r="H17" s="6"/>
      <c r="I17" s="6"/>
      <c r="J17" s="6"/>
      <c r="K17" s="6"/>
      <c r="L17" s="6"/>
    </row>
    <row r="18" spans="2:12" ht="15" customHeight="1">
      <c r="B18" s="6"/>
      <c r="C18" s="6"/>
      <c r="D18" s="6"/>
      <c r="E18" s="6"/>
      <c r="F18" s="6"/>
      <c r="G18" s="6"/>
      <c r="H18" s="6"/>
      <c r="I18" s="6"/>
      <c r="J18" s="6"/>
      <c r="K18" s="6"/>
      <c r="L18" s="6"/>
    </row>
    <row r="19" spans="2:12" ht="15" customHeight="1">
      <c r="B19" s="6"/>
      <c r="C19" s="6"/>
      <c r="D19" s="6"/>
      <c r="E19" s="6"/>
      <c r="F19" s="6"/>
      <c r="G19" s="6"/>
      <c r="H19" s="6"/>
      <c r="I19" s="6"/>
      <c r="J19" s="6"/>
      <c r="K19" s="6"/>
      <c r="L19" s="6"/>
    </row>
    <row r="20" spans="2:12" ht="15" customHeight="1">
      <c r="B20" s="6"/>
      <c r="C20" s="6"/>
      <c r="D20" s="6"/>
      <c r="E20" s="6"/>
      <c r="F20" s="6"/>
      <c r="G20" s="6"/>
      <c r="H20" s="6"/>
      <c r="I20" s="6"/>
      <c r="J20" s="6"/>
      <c r="K20" s="6"/>
      <c r="L20" s="6"/>
    </row>
    <row r="21" spans="2:12" ht="15" customHeight="1">
      <c r="B21" s="6"/>
      <c r="C21" s="6"/>
      <c r="D21" s="6"/>
      <c r="E21" s="6"/>
      <c r="F21" s="6"/>
      <c r="G21" s="6"/>
      <c r="H21" s="6"/>
      <c r="I21" s="6"/>
      <c r="J21" s="6"/>
      <c r="K21" s="6"/>
      <c r="L21" s="6"/>
    </row>
    <row r="22" spans="2:12" ht="15" customHeight="1">
      <c r="B22" s="6"/>
      <c r="C22" s="6"/>
      <c r="D22" s="6"/>
      <c r="E22" s="6"/>
      <c r="F22" s="6"/>
      <c r="G22" s="6"/>
      <c r="H22" s="6"/>
      <c r="I22" s="6"/>
      <c r="J22" s="6"/>
      <c r="K22" s="6"/>
      <c r="L22" s="6"/>
    </row>
    <row r="23" spans="2:12" ht="15" customHeight="1">
      <c r="B23" s="6"/>
      <c r="C23" s="6"/>
      <c r="D23" s="6"/>
      <c r="E23" s="6"/>
      <c r="F23" s="6"/>
      <c r="G23" s="6"/>
      <c r="H23" s="6"/>
      <c r="I23" s="6"/>
      <c r="J23" s="6"/>
      <c r="K23" s="6"/>
      <c r="L23" s="6"/>
    </row>
    <row r="24" spans="2:12" ht="15" customHeight="1">
      <c r="B24" s="6"/>
      <c r="C24" s="6"/>
      <c r="D24" s="6"/>
      <c r="E24" s="6"/>
      <c r="F24" s="6"/>
      <c r="G24" s="6"/>
      <c r="H24" s="6"/>
      <c r="I24" s="6"/>
      <c r="J24" s="6"/>
      <c r="K24" s="6"/>
      <c r="L24" s="6"/>
    </row>
    <row r="25" spans="2:12" ht="15" customHeight="1">
      <c r="B25" s="6"/>
      <c r="C25" s="6"/>
      <c r="D25" s="6"/>
      <c r="E25" s="6"/>
      <c r="F25" s="6"/>
      <c r="G25" s="6"/>
      <c r="H25" s="6"/>
      <c r="I25" s="6"/>
      <c r="J25" s="6"/>
      <c r="K25" s="6"/>
      <c r="L25" s="6"/>
    </row>
    <row r="26" spans="2:12" ht="15" customHeight="1">
      <c r="B26" s="6"/>
      <c r="C26" s="6"/>
      <c r="D26" s="6"/>
      <c r="E26" s="6"/>
      <c r="F26" s="6"/>
      <c r="G26" s="6"/>
      <c r="H26" s="6"/>
      <c r="I26" s="6"/>
      <c r="J26" s="6"/>
      <c r="K26" s="6"/>
      <c r="L26" s="6"/>
    </row>
    <row r="27" spans="2:12" ht="15">
      <c r="B27" s="6"/>
      <c r="C27" s="6"/>
      <c r="D27" s="6"/>
      <c r="E27" s="6"/>
      <c r="F27" s="6"/>
      <c r="G27" s="6"/>
      <c r="H27" s="6"/>
      <c r="I27" s="6"/>
      <c r="J27" s="6"/>
      <c r="K27" s="6"/>
      <c r="L27" s="6"/>
    </row>
    <row r="28" spans="2:12" ht="15">
      <c r="B28" s="6"/>
      <c r="C28" s="6"/>
      <c r="D28" s="6"/>
      <c r="E28" s="6"/>
      <c r="F28" s="6"/>
      <c r="G28" s="6"/>
      <c r="H28" s="6"/>
      <c r="I28" s="6"/>
      <c r="J28" s="6"/>
      <c r="K28" s="6"/>
      <c r="L28" s="6"/>
    </row>
    <row r="29" spans="2:12" ht="15">
      <c r="B29" s="6"/>
      <c r="C29" s="6"/>
      <c r="D29" s="6"/>
      <c r="E29" s="6"/>
      <c r="F29" s="6"/>
      <c r="G29" s="6"/>
      <c r="H29" s="6"/>
      <c r="I29" s="6"/>
      <c r="J29" s="6"/>
      <c r="K29" s="6"/>
      <c r="L29" s="6"/>
    </row>
    <row r="32" ht="15">
      <c r="D32" s="41"/>
    </row>
    <row r="33" ht="15">
      <c r="D33" s="41"/>
    </row>
    <row r="34" ht="15">
      <c r="D34" s="41"/>
    </row>
    <row r="35" ht="15">
      <c r="D35" s="41"/>
    </row>
    <row r="36" ht="15">
      <c r="D36" s="41"/>
    </row>
    <row r="37" ht="15">
      <c r="D37" s="41"/>
    </row>
    <row r="38" ht="15">
      <c r="D38" s="41"/>
    </row>
    <row r="39" ht="15">
      <c r="D39" s="41"/>
    </row>
    <row r="40" ht="15">
      <c r="D40" s="41"/>
    </row>
    <row r="41" ht="15">
      <c r="D41" s="41"/>
    </row>
    <row r="42" ht="15">
      <c r="D42" s="41"/>
    </row>
    <row r="43" ht="15">
      <c r="D43" s="41"/>
    </row>
    <row r="44" ht="15">
      <c r="D44" s="41"/>
    </row>
    <row r="45" ht="15">
      <c r="D45" s="41"/>
    </row>
    <row r="46" ht="15">
      <c r="D46" s="41"/>
    </row>
    <row r="47" ht="15">
      <c r="D47" s="41"/>
    </row>
    <row r="48" ht="15">
      <c r="D48" s="41"/>
    </row>
    <row r="49" ht="15">
      <c r="D49" s="41"/>
    </row>
    <row r="50" ht="15">
      <c r="D50" s="41"/>
    </row>
  </sheetData>
  <sheetProtection/>
  <mergeCells count="1">
    <mergeCell ref="C6:K6"/>
  </mergeCells>
  <conditionalFormatting sqref="D9:D14">
    <cfRule type="cellIs" priority="4" dxfId="12" operator="between" stopIfTrue="1">
      <formula>0</formula>
      <formula>0.5</formula>
    </cfRule>
    <cfRule type="cellIs" priority="5" dxfId="13" operator="between" stopIfTrue="1">
      <formula>0.51</formula>
      <formula>0.7</formula>
    </cfRule>
    <cfRule type="cellIs" priority="6" dxfId="14" operator="between" stopIfTrue="1">
      <formula>0.71</formula>
      <formula>1</formula>
    </cfRule>
  </conditionalFormatting>
  <conditionalFormatting sqref="D16">
    <cfRule type="cellIs" priority="1" dxfId="12" operator="between" stopIfTrue="1">
      <formula>0</formula>
      <formula>0.5</formula>
    </cfRule>
    <cfRule type="cellIs" priority="2" dxfId="13" operator="between" stopIfTrue="1">
      <formula>0.51</formula>
      <formula>0.7</formula>
    </cfRule>
    <cfRule type="cellIs" priority="3" dxfId="14" operator="between" stopIfTrue="1">
      <formula>0.71</formula>
      <formula>1</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Colmena Vida Riesgos Profesionales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P9A3R9R1</dc:creator>
  <cp:keywords/>
  <dc:description/>
  <cp:lastModifiedBy>Usuario de Windows</cp:lastModifiedBy>
  <cp:lastPrinted>2016-04-07T23:00:37Z</cp:lastPrinted>
  <dcterms:created xsi:type="dcterms:W3CDTF">2014-11-10T19:56:38Z</dcterms:created>
  <dcterms:modified xsi:type="dcterms:W3CDTF">2018-09-13T21:26:42Z</dcterms:modified>
  <cp:category/>
  <cp:version/>
  <cp:contentType/>
  <cp:contentStatus/>
</cp:coreProperties>
</file>